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020" windowHeight="12195" tabRatio="802"/>
  </bookViews>
  <sheets>
    <sheet name="ГВС ЭО" sheetId="8" r:id="rId1"/>
  </sheets>
  <externalReferences>
    <externalReference r:id="rId2"/>
  </externalReferences>
  <definedNames>
    <definedName name="_xlnm.Print_Area" localSheetId="0">'ГВС ЭО'!$A$1:$V$33</definedName>
  </definedNames>
  <calcPr calcId="152511"/>
</workbook>
</file>

<file path=xl/calcChain.xml><?xml version="1.0" encoding="utf-8"?>
<calcChain xmlns="http://schemas.openxmlformats.org/spreadsheetml/2006/main">
  <c r="I29" i="8" l="1"/>
  <c r="H29" i="8"/>
  <c r="I28" i="8"/>
  <c r="H28" i="8"/>
  <c r="I27" i="8"/>
  <c r="H27" i="8"/>
  <c r="I25" i="8"/>
  <c r="H25" i="8"/>
  <c r="I24" i="8"/>
  <c r="H24" i="8"/>
  <c r="I23" i="8"/>
  <c r="H23" i="8"/>
  <c r="I22" i="8"/>
  <c r="H22" i="8"/>
  <c r="I20" i="8"/>
  <c r="H20" i="8"/>
  <c r="U18" i="8"/>
  <c r="I18" i="8"/>
  <c r="H18" i="8"/>
  <c r="E18" i="8"/>
  <c r="D18" i="8"/>
  <c r="I17" i="8"/>
  <c r="H17" i="8"/>
  <c r="I15" i="8"/>
  <c r="H15" i="8"/>
  <c r="I14" i="8"/>
  <c r="H14" i="8"/>
  <c r="I12" i="8"/>
  <c r="H12" i="8"/>
  <c r="I11" i="8"/>
  <c r="H11" i="8"/>
  <c r="I10" i="8"/>
  <c r="H10" i="8"/>
  <c r="I9" i="8"/>
  <c r="H9" i="8"/>
  <c r="I8" i="8"/>
  <c r="H8" i="8"/>
</calcChain>
</file>

<file path=xl/comments1.xml><?xml version="1.0" encoding="utf-8"?>
<comments xmlns="http://schemas.openxmlformats.org/spreadsheetml/2006/main">
  <authors>
    <author>Автор</author>
  </authors>
  <commentLis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исправлено 07.09.2017
</t>
        </r>
      </text>
    </comment>
  </commentList>
</comments>
</file>

<file path=xl/sharedStrings.xml><?xml version="1.0" encoding="utf-8"?>
<sst xmlns="http://schemas.openxmlformats.org/spreadsheetml/2006/main" count="97" uniqueCount="76">
  <si>
    <t>№ п/п</t>
  </si>
  <si>
    <t>Организация</t>
  </si>
  <si>
    <t>Приказ Департамента цен и тарифов Магаданской области</t>
  </si>
  <si>
    <t>*</t>
  </si>
  <si>
    <t>I  пол 2016</t>
  </si>
  <si>
    <t>II пол 2016</t>
  </si>
  <si>
    <t>2016 год</t>
  </si>
  <si>
    <t>ООО "Теплоэнергия" "Ягоднинский"</t>
  </si>
  <si>
    <t>МУП "Комэнерго"</t>
  </si>
  <si>
    <t>МУП "Стекольный комэнерго"</t>
  </si>
  <si>
    <t>МУП "Синегорьевкое МПП ЖКХ и Э"</t>
  </si>
  <si>
    <t>с. Гадля</t>
  </si>
  <si>
    <t>Омсукчанский городской округ</t>
  </si>
  <si>
    <t>Ягоднинский городской округ</t>
  </si>
  <si>
    <t>Сусуманский городской округ</t>
  </si>
  <si>
    <t>Хасынский городской округ</t>
  </si>
  <si>
    <t>Ольский городской округ</t>
  </si>
  <si>
    <t>Тенькинский городской округ</t>
  </si>
  <si>
    <t>2018 год</t>
  </si>
  <si>
    <t>I  пол 2017</t>
  </si>
  <si>
    <t>II пол 2017</t>
  </si>
  <si>
    <t>I  пол 2018</t>
  </si>
  <si>
    <t>II пол 2018</t>
  </si>
  <si>
    <t>ООО "Холодный"*</t>
  </si>
  <si>
    <t>удельное кол-во тепла на подогрев, Гкал/м3</t>
  </si>
  <si>
    <t xml:space="preserve">
Населенный пункт</t>
  </si>
  <si>
    <t>МУП "Ола-Электротеплосеть"</t>
  </si>
  <si>
    <t>п.Ола</t>
  </si>
  <si>
    <t>п.Армань</t>
  </si>
  <si>
    <t>п.Радужный</t>
  </si>
  <si>
    <t>с.Клепка</t>
  </si>
  <si>
    <t>п.Омсукчан</t>
  </si>
  <si>
    <t>п.Дукат</t>
  </si>
  <si>
    <t>г.Сусуман</t>
  </si>
  <si>
    <t>п.Холодный</t>
  </si>
  <si>
    <t>п.Усть-Омчуг</t>
  </si>
  <si>
    <t>п.Палатка</t>
  </si>
  <si>
    <t>п.Хасын</t>
  </si>
  <si>
    <t>п.Талая</t>
  </si>
  <si>
    <t>п.Стекольный</t>
  </si>
  <si>
    <t>п.Ягодное</t>
  </si>
  <si>
    <t>п.Синегорье</t>
  </si>
  <si>
    <t>п.Дебин</t>
  </si>
  <si>
    <t>п.Оротукан</t>
  </si>
  <si>
    <t>ОАО "Олаинтерком"</t>
  </si>
  <si>
    <t>ООО "Востокмонтажспецстрой"</t>
  </si>
  <si>
    <t>ООО "Теплосеть" *</t>
  </si>
  <si>
    <t>ООО "Оротукан-теплосеть плюс"</t>
  </si>
  <si>
    <t>тариф-компонент на холодную воду, руб./м3</t>
  </si>
  <si>
    <t>тариф- компонент на тепловую энергию, руб./Гкал</t>
  </si>
  <si>
    <t>Предприятие применяет упрощенную систему налогообложения</t>
  </si>
  <si>
    <t xml:space="preserve">установленные департаментом цен и тарифов Магаданской области </t>
  </si>
  <si>
    <t xml:space="preserve">Экономически обоснованные тарифы на горячую воду в закрытой системе горячего водоснабжения для потребителей на 2016-2018 годы, </t>
  </si>
  <si>
    <t>Все тарифы указаны без НДС, за исключением предприятий, применяющих упрощённую систему налогообложения</t>
  </si>
  <si>
    <t>от 10.12.2015 № 2-ЖКК/71, от 05.02.2016 № 2-ЖКК/28,  от 29.04.2016 № 2-ЖКК/45, от 29.11.2016 № 2-ЖКК/64, от 29.12.2016 № 2-ЖКК/100, от 01.08.2017 № 2-ЖКК/13, от 18.12.2017 № 2-ЖКК/78</t>
  </si>
  <si>
    <t>от 15.12.2015 № 2-ЖКК/79, от 05.02.2016 № 2-ЖКК/11,   от 30.12.2016 № 2-ЖКК/110, от 01.08.2017 № 2-ЖКК/21, от 14.12.2017 № 2-ЖКК/72</t>
  </si>
  <si>
    <t>от 15.12.2015 № 2-ЖКК/79, от 05.02.2016 № 2-ЖКК/11,  от 30.12.2016 № 2-ЖКК/110, от 01.08.2017 № 2-ЖКК/21, от 14.12.2017 № 2-ЖКК/72</t>
  </si>
  <si>
    <t>от 03.12.2015 2-ЖКК/59, от 05.02.2016 № 2-ЖКК/17, от 30.11.2016 № 2-ЖКК/71, от 01.08.2017 № 2-ЖКК/34, от 02.12.2017 № 2-ЖКК/65</t>
  </si>
  <si>
    <t>от 11.12.2015 № 2-ЖКК/73, от 05.02.2016 № 2-ЖКК/30,  от 30.11.2016 № 2-ЖКК/66, от 29.12.2016 № 2-ЖКК/95, от 01.08.2017 № 2-ЖКК/25, от 30.11.2017 № 2-ЖКК/61</t>
  </si>
  <si>
    <t>от 08.12.2015 № 2-ЖКК/68, от 05.02.2016 № 2-ЖКК/25,  от 30.11.2016 № 2-ЖКК/73, от 13.01.2017 № 2-ЖКК/2, от 01.08.2017 № 2-ЖКК/35,от 20.12.2017 № 2-ЖКК/93</t>
  </si>
  <si>
    <t>от 30.12.2015 № 2-ЖКК/105, от 05.02.2016 № 2-ЖКК/40, от 24.11.2016 № 2-ЖКК/60, от 01.08.2017 № 2-ЖКК/18, от 20.12.2017 № 2-ЖКК/85</t>
  </si>
  <si>
    <t>от 02.12.2015 № 2-ЖКК/55, от 18.12.2015 №2-ЖКК/90, от 05.02.2016 № 2-ЖКК/14, от 30.11.2016 № 2-ЖКК/69, от 01.08.2017 № 2-ЖКК/20, от 18.12.2017 № 2-ЖКК/80</t>
  </si>
  <si>
    <t>18.1.</t>
  </si>
  <si>
    <t>18.2.</t>
  </si>
  <si>
    <t>ООО "Регионтеплоресурс"</t>
  </si>
  <si>
    <t>от 08.12.2015 № 2-ЖКК/66, от 05.02.2016 № 2-ЖКК/23,  от 23.11.2016 № 2-ЖКК/58, от 01.08.2017 № 2-ЖКК/16, от 20.12.2017 № 2-ЖКК/98</t>
  </si>
  <si>
    <r>
      <t xml:space="preserve">4904,18            </t>
    </r>
    <r>
      <rPr>
        <sz val="11"/>
        <rFont val="Times New Roman"/>
        <family val="1"/>
        <charset val="204"/>
      </rPr>
      <t>(до 14.12.2017)</t>
    </r>
  </si>
  <si>
    <t>25,13            (до 14.12.2017)</t>
  </si>
  <si>
    <t>49,16                 (с 14.12.2017)</t>
  </si>
  <si>
    <t>5592,30               (с 14.12.2017)</t>
  </si>
  <si>
    <t>от 20.12.2017 № 2-ЖКК/97</t>
  </si>
  <si>
    <t>от 17.12.2015 № 2-ЖКК/87, от 05.02.2016 № 2-ЖКК/35, от 29.12.2016 № 2-ЖКК/94, от 01.08.2017 № 2-ЖКК/32, от 20.12.2017 № 2-ЖКК/104</t>
  </si>
  <si>
    <t xml:space="preserve">2017 год </t>
  </si>
  <si>
    <r>
      <t xml:space="preserve">41,63                      </t>
    </r>
    <r>
      <rPr>
        <sz val="11"/>
        <rFont val="Times New Roman"/>
        <family val="1"/>
        <charset val="204"/>
      </rPr>
      <t xml:space="preserve"> (с 16.03.2018)</t>
    </r>
  </si>
  <si>
    <t>от 07.12.2015 № 2-ЖКК/63, от 05.02.2016 № 2-ЖКК/20,  от 20.12.2016 № 2-ЖКК/92, от 01.08.2017 № 2-ЖКК/12, от 20.12.2017 № 2-ЖКК/91, от 16.03.2018 № 2-ЖКК/7</t>
  </si>
  <si>
    <r>
      <t xml:space="preserve">4666,35         </t>
    </r>
    <r>
      <rPr>
        <sz val="11"/>
        <rFont val="Times New Roman"/>
        <family val="1"/>
        <charset val="204"/>
      </rPr>
      <t>(с 16.03.2018)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</si>
</sst>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\&#1055;&#1086;&#1085;&#1086;&#1084;&#1072;&#1088;&#1077;&#1085;&#1082;&#1086;\&#1046;&#1050;&#1050;\2016\2016-&#1089;&#1091;&#1073;&#1089;&#1080;&#1076;&#1080;&#1080;\&#1058;&#1072;&#1088;&#1080;&#1092;&#1099;%202015-2016%20&#1076;&#1083;&#1103;%20&#1089;&#1091;&#1073;&#1089;&#1080;&#1076;&#1080;&#1081;\&#1042;&#1099;&#1073;&#1086;&#1088;%20&#1089;&#1072;&#1084;&#1086;&#1075;&#1086;%20&#1085;&#1077;&#1073;&#1083;&#1072;&#1075;&#1086;&#1087;&#1088;.%20&#1074;&#1080;&#1076;&#1072;%20&#1073;&#1083;&#1072;&#1075;&#1086;&#1091;&#1089;&#1090;&#1088;.%20&#1085;&#1072;%202016%20&#1075;&#1086;&#1076;%20%20(&#1088;&#1072;&#1089;&#1095;&#1077;&#1090;%20&#1087;&#1083;&#1072;&#1090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гадан 2016 "/>
      <sheetName val="Ола 2016"/>
      <sheetName val=" Армань 2016"/>
      <sheetName val="Гадля 2016"/>
      <sheetName val="Клепка 2016"/>
      <sheetName val="Талон 2016"/>
      <sheetName val="Тахтоямск 2016"/>
      <sheetName val="Балаганное 2016"/>
      <sheetName val="Омсукчан 2016"/>
      <sheetName val="Дукат 2016"/>
      <sheetName val="Эвенск 2016"/>
      <sheetName val="Гижига"/>
      <sheetName val="Сеймчан 2016"/>
      <sheetName val="В. Сеймчан 2016"/>
      <sheetName val="Сусуман 2016"/>
      <sheetName val="Мяунджа 2016"/>
      <sheetName val="Холодный 2016"/>
      <sheetName val="Усть-Омчуг 2016"/>
      <sheetName val="Мадаун 2016"/>
      <sheetName val="Гастелло 2016"/>
      <sheetName val="Омчак 2016"/>
      <sheetName val="Палатка 2016"/>
      <sheetName val="Стекольный 2016"/>
      <sheetName val="Атка 2016"/>
      <sheetName val="Талая 2016"/>
      <sheetName val="Ягодное 2016"/>
      <sheetName val="Синегорье 2016"/>
      <sheetName val="Бурхала 2016"/>
      <sheetName val="Дебин 2016"/>
      <sheetName val="Оротукан 2016"/>
      <sheetName val="льготные ГВС"/>
      <sheetName val="льготные ТЭ"/>
      <sheetName val="льготные Теплоноситель"/>
    </sheetNames>
    <sheetDataSet>
      <sheetData sheetId="0">
        <row r="8">
          <cell r="P8">
            <v>5.4300000000000001E-2</v>
          </cell>
        </row>
      </sheetData>
      <sheetData sheetId="1">
        <row r="13">
          <cell r="P13">
            <v>5.8900000000000001E-2</v>
          </cell>
          <cell r="V13">
            <v>5.6460000000000003E-2</v>
          </cell>
        </row>
      </sheetData>
      <sheetData sheetId="2">
        <row r="7">
          <cell r="P7">
            <v>5.91E-2</v>
          </cell>
          <cell r="V7">
            <v>5.6460000000000003E-2</v>
          </cell>
        </row>
        <row r="8">
          <cell r="P8">
            <v>5.8900000000000001E-2</v>
          </cell>
          <cell r="V8">
            <v>5.6460000000000003E-2</v>
          </cell>
        </row>
      </sheetData>
      <sheetData sheetId="3">
        <row r="7">
          <cell r="P7">
            <v>5.9799999999999999E-2</v>
          </cell>
          <cell r="V7">
            <v>5.6460000000000003E-2</v>
          </cell>
        </row>
      </sheetData>
      <sheetData sheetId="4">
        <row r="7">
          <cell r="P7">
            <v>5.4100000000000002E-2</v>
          </cell>
          <cell r="V7">
            <v>5.6460000000000003E-2</v>
          </cell>
        </row>
      </sheetData>
      <sheetData sheetId="5">
        <row r="7">
          <cell r="P7">
            <v>5.91E-2</v>
          </cell>
        </row>
      </sheetData>
      <sheetData sheetId="6">
        <row r="7">
          <cell r="P7">
            <v>5.8900000000000001E-2</v>
          </cell>
        </row>
      </sheetData>
      <sheetData sheetId="7"/>
      <sheetData sheetId="8">
        <row r="7">
          <cell r="P7">
            <v>5.5800000000000002E-2</v>
          </cell>
          <cell r="V7">
            <v>6.0539999999999997E-2</v>
          </cell>
        </row>
      </sheetData>
      <sheetData sheetId="9">
        <row r="7">
          <cell r="P7">
            <v>5.5800000000000002E-2</v>
          </cell>
          <cell r="V7">
            <v>5.688E-2</v>
          </cell>
        </row>
      </sheetData>
      <sheetData sheetId="10">
        <row r="7">
          <cell r="P7">
            <v>5.4100000000000002E-2</v>
          </cell>
        </row>
      </sheetData>
      <sheetData sheetId="11"/>
      <sheetData sheetId="12">
        <row r="7">
          <cell r="P7">
            <v>6.3100000000000003E-2</v>
          </cell>
        </row>
      </sheetData>
      <sheetData sheetId="13"/>
      <sheetData sheetId="14">
        <row r="7">
          <cell r="P7">
            <v>5.4100000000000002E-2</v>
          </cell>
          <cell r="V7">
            <v>5.62E-2</v>
          </cell>
        </row>
      </sheetData>
      <sheetData sheetId="15">
        <row r="7">
          <cell r="P7">
            <v>6.3600000000000004E-2</v>
          </cell>
        </row>
      </sheetData>
      <sheetData sheetId="16">
        <row r="7">
          <cell r="P7">
            <v>5.8900000000000001E-2</v>
          </cell>
          <cell r="V7">
            <v>6.0920000000000002E-2</v>
          </cell>
          <cell r="AH7">
            <v>38.35</v>
          </cell>
          <cell r="AS7">
            <v>42.97</v>
          </cell>
        </row>
      </sheetData>
      <sheetData sheetId="17">
        <row r="7">
          <cell r="N7">
            <v>6.0499999999999998E-2</v>
          </cell>
          <cell r="V7">
            <v>5.6140000000000002E-2</v>
          </cell>
        </row>
      </sheetData>
      <sheetData sheetId="18">
        <row r="7">
          <cell r="N7">
            <v>5.8999999999999997E-2</v>
          </cell>
        </row>
      </sheetData>
      <sheetData sheetId="19">
        <row r="10">
          <cell r="N10">
            <v>6.0699999999999997E-2</v>
          </cell>
        </row>
      </sheetData>
      <sheetData sheetId="20">
        <row r="7">
          <cell r="AH7">
            <v>55.078499999999998</v>
          </cell>
        </row>
      </sheetData>
      <sheetData sheetId="21">
        <row r="7">
          <cell r="N7">
            <v>5.3999999999999999E-2</v>
          </cell>
          <cell r="V7">
            <v>5.6520000000000001E-2</v>
          </cell>
        </row>
        <row r="17">
          <cell r="N17">
            <v>5.3999999999999999E-2</v>
          </cell>
          <cell r="V17">
            <v>5.6520000000000001E-2</v>
          </cell>
        </row>
      </sheetData>
      <sheetData sheetId="22">
        <row r="7">
          <cell r="N7">
            <v>5.21E-2</v>
          </cell>
          <cell r="V7">
            <v>5.6520000000000001E-2</v>
          </cell>
        </row>
      </sheetData>
      <sheetData sheetId="23">
        <row r="7">
          <cell r="N7">
            <v>5.4100000000000002E-2</v>
          </cell>
        </row>
      </sheetData>
      <sheetData sheetId="24">
        <row r="7">
          <cell r="N7">
            <v>5.3999999999999999E-2</v>
          </cell>
          <cell r="V7">
            <v>5.6599999999999998E-2</v>
          </cell>
        </row>
      </sheetData>
      <sheetData sheetId="25">
        <row r="7">
          <cell r="P7">
            <v>5.4100000000000002E-2</v>
          </cell>
          <cell r="V7">
            <v>5.604E-2</v>
          </cell>
        </row>
      </sheetData>
      <sheetData sheetId="26">
        <row r="7">
          <cell r="P7">
            <v>6.3700000000000007E-2</v>
          </cell>
          <cell r="V7">
            <v>5.5960000000000003E-2</v>
          </cell>
        </row>
      </sheetData>
      <sheetData sheetId="27"/>
      <sheetData sheetId="28">
        <row r="7">
          <cell r="P7">
            <v>5.4100000000000002E-2</v>
          </cell>
          <cell r="V7">
            <v>5.604E-2</v>
          </cell>
        </row>
      </sheetData>
      <sheetData sheetId="29">
        <row r="7">
          <cell r="P7">
            <v>5.2699999999999997E-2</v>
          </cell>
        </row>
      </sheetData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3"/>
  <sheetViews>
    <sheetView tabSelected="1" view="pageBreakPreview" zoomScale="80" zoomScaleNormal="10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T15" sqref="T15"/>
    </sheetView>
  </sheetViews>
  <sheetFormatPr defaultRowHeight="15.75" x14ac:dyDescent="0.25"/>
  <cols>
    <col min="1" max="1" width="4.85546875" style="20" customWidth="1"/>
    <col min="2" max="2" width="14.7109375" style="21" customWidth="1"/>
    <col min="3" max="3" width="22.7109375" style="15" customWidth="1"/>
    <col min="4" max="9" width="12.7109375" style="13" customWidth="1"/>
    <col min="10" max="10" width="12.7109375" style="22" customWidth="1"/>
    <col min="11" max="11" width="14.85546875" style="22" customWidth="1"/>
    <col min="12" max="12" width="12.7109375" style="22" customWidth="1"/>
    <col min="13" max="13" width="14.5703125" style="22" customWidth="1"/>
    <col min="14" max="15" width="12.7109375" style="13" customWidth="1"/>
    <col min="16" max="16" width="14.140625" style="13" customWidth="1"/>
    <col min="17" max="17" width="12.7109375" style="13" customWidth="1"/>
    <col min="18" max="18" width="13.7109375" style="13" customWidth="1"/>
    <col min="19" max="21" width="12.7109375" style="13" customWidth="1"/>
    <col min="22" max="22" width="29.140625" style="15" customWidth="1"/>
    <col min="23" max="24" width="10.7109375" style="13" bestFit="1" customWidth="1"/>
    <col min="25" max="134" width="9.140625" style="13"/>
    <col min="135" max="135" width="36.42578125" style="13" customWidth="1"/>
    <col min="136" max="137" width="23.28515625" style="13" customWidth="1"/>
    <col min="138" max="138" width="17.5703125" style="13" customWidth="1"/>
    <col min="139" max="139" width="16.7109375" style="13" customWidth="1"/>
    <col min="140" max="140" width="12.28515625" style="13" customWidth="1"/>
    <col min="141" max="142" width="12.42578125" style="13" customWidth="1"/>
    <col min="143" max="143" width="16" style="13" customWidth="1"/>
    <col min="144" max="145" width="9.140625" style="13" customWidth="1"/>
    <col min="146" max="146" width="13.42578125" style="13" customWidth="1"/>
    <col min="147" max="390" width="9.140625" style="13"/>
    <col min="391" max="391" width="36.42578125" style="13" customWidth="1"/>
    <col min="392" max="393" width="23.28515625" style="13" customWidth="1"/>
    <col min="394" max="394" width="17.5703125" style="13" customWidth="1"/>
    <col min="395" max="395" width="16.7109375" style="13" customWidth="1"/>
    <col min="396" max="396" width="12.28515625" style="13" customWidth="1"/>
    <col min="397" max="398" width="12.42578125" style="13" customWidth="1"/>
    <col min="399" max="399" width="16" style="13" customWidth="1"/>
    <col min="400" max="401" width="9.140625" style="13" customWidth="1"/>
    <col min="402" max="402" width="13.42578125" style="13" customWidth="1"/>
    <col min="403" max="646" width="9.140625" style="13"/>
    <col min="647" max="647" width="36.42578125" style="13" customWidth="1"/>
    <col min="648" max="649" width="23.28515625" style="13" customWidth="1"/>
    <col min="650" max="650" width="17.5703125" style="13" customWidth="1"/>
    <col min="651" max="651" width="16.7109375" style="13" customWidth="1"/>
    <col min="652" max="652" width="12.28515625" style="13" customWidth="1"/>
    <col min="653" max="654" width="12.42578125" style="13" customWidth="1"/>
    <col min="655" max="655" width="16" style="13" customWidth="1"/>
    <col min="656" max="657" width="9.140625" style="13" customWidth="1"/>
    <col min="658" max="658" width="13.42578125" style="13" customWidth="1"/>
    <col min="659" max="902" width="9.140625" style="13"/>
    <col min="903" max="903" width="36.42578125" style="13" customWidth="1"/>
    <col min="904" max="905" width="23.28515625" style="13" customWidth="1"/>
    <col min="906" max="906" width="17.5703125" style="13" customWidth="1"/>
    <col min="907" max="907" width="16.7109375" style="13" customWidth="1"/>
    <col min="908" max="908" width="12.28515625" style="13" customWidth="1"/>
    <col min="909" max="910" width="12.42578125" style="13" customWidth="1"/>
    <col min="911" max="911" width="16" style="13" customWidth="1"/>
    <col min="912" max="913" width="9.140625" style="13" customWidth="1"/>
    <col min="914" max="914" width="13.42578125" style="13" customWidth="1"/>
    <col min="915" max="1158" width="9.140625" style="13"/>
    <col min="1159" max="1159" width="36.42578125" style="13" customWidth="1"/>
    <col min="1160" max="1161" width="23.28515625" style="13" customWidth="1"/>
    <col min="1162" max="1162" width="17.5703125" style="13" customWidth="1"/>
    <col min="1163" max="1163" width="16.7109375" style="13" customWidth="1"/>
    <col min="1164" max="1164" width="12.28515625" style="13" customWidth="1"/>
    <col min="1165" max="1166" width="12.42578125" style="13" customWidth="1"/>
    <col min="1167" max="1167" width="16" style="13" customWidth="1"/>
    <col min="1168" max="1169" width="9.140625" style="13" customWidth="1"/>
    <col min="1170" max="1170" width="13.42578125" style="13" customWidth="1"/>
    <col min="1171" max="1414" width="9.140625" style="13"/>
    <col min="1415" max="1415" width="36.42578125" style="13" customWidth="1"/>
    <col min="1416" max="1417" width="23.28515625" style="13" customWidth="1"/>
    <col min="1418" max="1418" width="17.5703125" style="13" customWidth="1"/>
    <col min="1419" max="1419" width="16.7109375" style="13" customWidth="1"/>
    <col min="1420" max="1420" width="12.28515625" style="13" customWidth="1"/>
    <col min="1421" max="1422" width="12.42578125" style="13" customWidth="1"/>
    <col min="1423" max="1423" width="16" style="13" customWidth="1"/>
    <col min="1424" max="1425" width="9.140625" style="13" customWidth="1"/>
    <col min="1426" max="1426" width="13.42578125" style="13" customWidth="1"/>
    <col min="1427" max="1670" width="9.140625" style="13"/>
    <col min="1671" max="1671" width="36.42578125" style="13" customWidth="1"/>
    <col min="1672" max="1673" width="23.28515625" style="13" customWidth="1"/>
    <col min="1674" max="1674" width="17.5703125" style="13" customWidth="1"/>
    <col min="1675" max="1675" width="16.7109375" style="13" customWidth="1"/>
    <col min="1676" max="1676" width="12.28515625" style="13" customWidth="1"/>
    <col min="1677" max="1678" width="12.42578125" style="13" customWidth="1"/>
    <col min="1679" max="1679" width="16" style="13" customWidth="1"/>
    <col min="1680" max="1681" width="9.140625" style="13" customWidth="1"/>
    <col min="1682" max="1682" width="13.42578125" style="13" customWidth="1"/>
    <col min="1683" max="1926" width="9.140625" style="13"/>
    <col min="1927" max="1927" width="36.42578125" style="13" customWidth="1"/>
    <col min="1928" max="1929" width="23.28515625" style="13" customWidth="1"/>
    <col min="1930" max="1930" width="17.5703125" style="13" customWidth="1"/>
    <col min="1931" max="1931" width="16.7109375" style="13" customWidth="1"/>
    <col min="1932" max="1932" width="12.28515625" style="13" customWidth="1"/>
    <col min="1933" max="1934" width="12.42578125" style="13" customWidth="1"/>
    <col min="1935" max="1935" width="16" style="13" customWidth="1"/>
    <col min="1936" max="1937" width="9.140625" style="13" customWidth="1"/>
    <col min="1938" max="1938" width="13.42578125" style="13" customWidth="1"/>
    <col min="1939" max="2182" width="9.140625" style="13"/>
    <col min="2183" max="2183" width="36.42578125" style="13" customWidth="1"/>
    <col min="2184" max="2185" width="23.28515625" style="13" customWidth="1"/>
    <col min="2186" max="2186" width="17.5703125" style="13" customWidth="1"/>
    <col min="2187" max="2187" width="16.7109375" style="13" customWidth="1"/>
    <col min="2188" max="2188" width="12.28515625" style="13" customWidth="1"/>
    <col min="2189" max="2190" width="12.42578125" style="13" customWidth="1"/>
    <col min="2191" max="2191" width="16" style="13" customWidth="1"/>
    <col min="2192" max="2193" width="9.140625" style="13" customWidth="1"/>
    <col min="2194" max="2194" width="13.42578125" style="13" customWidth="1"/>
    <col min="2195" max="2438" width="9.140625" style="13"/>
    <col min="2439" max="2439" width="36.42578125" style="13" customWidth="1"/>
    <col min="2440" max="2441" width="23.28515625" style="13" customWidth="1"/>
    <col min="2442" max="2442" width="17.5703125" style="13" customWidth="1"/>
    <col min="2443" max="2443" width="16.7109375" style="13" customWidth="1"/>
    <col min="2444" max="2444" width="12.28515625" style="13" customWidth="1"/>
    <col min="2445" max="2446" width="12.42578125" style="13" customWidth="1"/>
    <col min="2447" max="2447" width="16" style="13" customWidth="1"/>
    <col min="2448" max="2449" width="9.140625" style="13" customWidth="1"/>
    <col min="2450" max="2450" width="13.42578125" style="13" customWidth="1"/>
    <col min="2451" max="2694" width="9.140625" style="13"/>
    <col min="2695" max="2695" width="36.42578125" style="13" customWidth="1"/>
    <col min="2696" max="2697" width="23.28515625" style="13" customWidth="1"/>
    <col min="2698" max="2698" width="17.5703125" style="13" customWidth="1"/>
    <col min="2699" max="2699" width="16.7109375" style="13" customWidth="1"/>
    <col min="2700" max="2700" width="12.28515625" style="13" customWidth="1"/>
    <col min="2701" max="2702" width="12.42578125" style="13" customWidth="1"/>
    <col min="2703" max="2703" width="16" style="13" customWidth="1"/>
    <col min="2704" max="2705" width="9.140625" style="13" customWidth="1"/>
    <col min="2706" max="2706" width="13.42578125" style="13" customWidth="1"/>
    <col min="2707" max="2950" width="9.140625" style="13"/>
    <col min="2951" max="2951" width="36.42578125" style="13" customWidth="1"/>
    <col min="2952" max="2953" width="23.28515625" style="13" customWidth="1"/>
    <col min="2954" max="2954" width="17.5703125" style="13" customWidth="1"/>
    <col min="2955" max="2955" width="16.7109375" style="13" customWidth="1"/>
    <col min="2956" max="2956" width="12.28515625" style="13" customWidth="1"/>
    <col min="2957" max="2958" width="12.42578125" style="13" customWidth="1"/>
    <col min="2959" max="2959" width="16" style="13" customWidth="1"/>
    <col min="2960" max="2961" width="9.140625" style="13" customWidth="1"/>
    <col min="2962" max="2962" width="13.42578125" style="13" customWidth="1"/>
    <col min="2963" max="3206" width="9.140625" style="13"/>
    <col min="3207" max="3207" width="36.42578125" style="13" customWidth="1"/>
    <col min="3208" max="3209" width="23.28515625" style="13" customWidth="1"/>
    <col min="3210" max="3210" width="17.5703125" style="13" customWidth="1"/>
    <col min="3211" max="3211" width="16.7109375" style="13" customWidth="1"/>
    <col min="3212" max="3212" width="12.28515625" style="13" customWidth="1"/>
    <col min="3213" max="3214" width="12.42578125" style="13" customWidth="1"/>
    <col min="3215" max="3215" width="16" style="13" customWidth="1"/>
    <col min="3216" max="3217" width="9.140625" style="13" customWidth="1"/>
    <col min="3218" max="3218" width="13.42578125" style="13" customWidth="1"/>
    <col min="3219" max="3462" width="9.140625" style="13"/>
    <col min="3463" max="3463" width="36.42578125" style="13" customWidth="1"/>
    <col min="3464" max="3465" width="23.28515625" style="13" customWidth="1"/>
    <col min="3466" max="3466" width="17.5703125" style="13" customWidth="1"/>
    <col min="3467" max="3467" width="16.7109375" style="13" customWidth="1"/>
    <col min="3468" max="3468" width="12.28515625" style="13" customWidth="1"/>
    <col min="3469" max="3470" width="12.42578125" style="13" customWidth="1"/>
    <col min="3471" max="3471" width="16" style="13" customWidth="1"/>
    <col min="3472" max="3473" width="9.140625" style="13" customWidth="1"/>
    <col min="3474" max="3474" width="13.42578125" style="13" customWidth="1"/>
    <col min="3475" max="3718" width="9.140625" style="13"/>
    <col min="3719" max="3719" width="36.42578125" style="13" customWidth="1"/>
    <col min="3720" max="3721" width="23.28515625" style="13" customWidth="1"/>
    <col min="3722" max="3722" width="17.5703125" style="13" customWidth="1"/>
    <col min="3723" max="3723" width="16.7109375" style="13" customWidth="1"/>
    <col min="3724" max="3724" width="12.28515625" style="13" customWidth="1"/>
    <col min="3725" max="3726" width="12.42578125" style="13" customWidth="1"/>
    <col min="3727" max="3727" width="16" style="13" customWidth="1"/>
    <col min="3728" max="3729" width="9.140625" style="13" customWidth="1"/>
    <col min="3730" max="3730" width="13.42578125" style="13" customWidth="1"/>
    <col min="3731" max="3974" width="9.140625" style="13"/>
    <col min="3975" max="3975" width="36.42578125" style="13" customWidth="1"/>
    <col min="3976" max="3977" width="23.28515625" style="13" customWidth="1"/>
    <col min="3978" max="3978" width="17.5703125" style="13" customWidth="1"/>
    <col min="3979" max="3979" width="16.7109375" style="13" customWidth="1"/>
    <col min="3980" max="3980" width="12.28515625" style="13" customWidth="1"/>
    <col min="3981" max="3982" width="12.42578125" style="13" customWidth="1"/>
    <col min="3983" max="3983" width="16" style="13" customWidth="1"/>
    <col min="3984" max="3985" width="9.140625" style="13" customWidth="1"/>
    <col min="3986" max="3986" width="13.42578125" style="13" customWidth="1"/>
    <col min="3987" max="4230" width="9.140625" style="13"/>
    <col min="4231" max="4231" width="36.42578125" style="13" customWidth="1"/>
    <col min="4232" max="4233" width="23.28515625" style="13" customWidth="1"/>
    <col min="4234" max="4234" width="17.5703125" style="13" customWidth="1"/>
    <col min="4235" max="4235" width="16.7109375" style="13" customWidth="1"/>
    <col min="4236" max="4236" width="12.28515625" style="13" customWidth="1"/>
    <col min="4237" max="4238" width="12.42578125" style="13" customWidth="1"/>
    <col min="4239" max="4239" width="16" style="13" customWidth="1"/>
    <col min="4240" max="4241" width="9.140625" style="13" customWidth="1"/>
    <col min="4242" max="4242" width="13.42578125" style="13" customWidth="1"/>
    <col min="4243" max="4486" width="9.140625" style="13"/>
    <col min="4487" max="4487" width="36.42578125" style="13" customWidth="1"/>
    <col min="4488" max="4489" width="23.28515625" style="13" customWidth="1"/>
    <col min="4490" max="4490" width="17.5703125" style="13" customWidth="1"/>
    <col min="4491" max="4491" width="16.7109375" style="13" customWidth="1"/>
    <col min="4492" max="4492" width="12.28515625" style="13" customWidth="1"/>
    <col min="4493" max="4494" width="12.42578125" style="13" customWidth="1"/>
    <col min="4495" max="4495" width="16" style="13" customWidth="1"/>
    <col min="4496" max="4497" width="9.140625" style="13" customWidth="1"/>
    <col min="4498" max="4498" width="13.42578125" style="13" customWidth="1"/>
    <col min="4499" max="4742" width="9.140625" style="13"/>
    <col min="4743" max="4743" width="36.42578125" style="13" customWidth="1"/>
    <col min="4744" max="4745" width="23.28515625" style="13" customWidth="1"/>
    <col min="4746" max="4746" width="17.5703125" style="13" customWidth="1"/>
    <col min="4747" max="4747" width="16.7109375" style="13" customWidth="1"/>
    <col min="4748" max="4748" width="12.28515625" style="13" customWidth="1"/>
    <col min="4749" max="4750" width="12.42578125" style="13" customWidth="1"/>
    <col min="4751" max="4751" width="16" style="13" customWidth="1"/>
    <col min="4752" max="4753" width="9.140625" style="13" customWidth="1"/>
    <col min="4754" max="4754" width="13.42578125" style="13" customWidth="1"/>
    <col min="4755" max="4998" width="9.140625" style="13"/>
    <col min="4999" max="4999" width="36.42578125" style="13" customWidth="1"/>
    <col min="5000" max="5001" width="23.28515625" style="13" customWidth="1"/>
    <col min="5002" max="5002" width="17.5703125" style="13" customWidth="1"/>
    <col min="5003" max="5003" width="16.7109375" style="13" customWidth="1"/>
    <col min="5004" max="5004" width="12.28515625" style="13" customWidth="1"/>
    <col min="5005" max="5006" width="12.42578125" style="13" customWidth="1"/>
    <col min="5007" max="5007" width="16" style="13" customWidth="1"/>
    <col min="5008" max="5009" width="9.140625" style="13" customWidth="1"/>
    <col min="5010" max="5010" width="13.42578125" style="13" customWidth="1"/>
    <col min="5011" max="5254" width="9.140625" style="13"/>
    <col min="5255" max="5255" width="36.42578125" style="13" customWidth="1"/>
    <col min="5256" max="5257" width="23.28515625" style="13" customWidth="1"/>
    <col min="5258" max="5258" width="17.5703125" style="13" customWidth="1"/>
    <col min="5259" max="5259" width="16.7109375" style="13" customWidth="1"/>
    <col min="5260" max="5260" width="12.28515625" style="13" customWidth="1"/>
    <col min="5261" max="5262" width="12.42578125" style="13" customWidth="1"/>
    <col min="5263" max="5263" width="16" style="13" customWidth="1"/>
    <col min="5264" max="5265" width="9.140625" style="13" customWidth="1"/>
    <col min="5266" max="5266" width="13.42578125" style="13" customWidth="1"/>
    <col min="5267" max="5510" width="9.140625" style="13"/>
    <col min="5511" max="5511" width="36.42578125" style="13" customWidth="1"/>
    <col min="5512" max="5513" width="23.28515625" style="13" customWidth="1"/>
    <col min="5514" max="5514" width="17.5703125" style="13" customWidth="1"/>
    <col min="5515" max="5515" width="16.7109375" style="13" customWidth="1"/>
    <col min="5516" max="5516" width="12.28515625" style="13" customWidth="1"/>
    <col min="5517" max="5518" width="12.42578125" style="13" customWidth="1"/>
    <col min="5519" max="5519" width="16" style="13" customWidth="1"/>
    <col min="5520" max="5521" width="9.140625" style="13" customWidth="1"/>
    <col min="5522" max="5522" width="13.42578125" style="13" customWidth="1"/>
    <col min="5523" max="5766" width="9.140625" style="13"/>
    <col min="5767" max="5767" width="36.42578125" style="13" customWidth="1"/>
    <col min="5768" max="5769" width="23.28515625" style="13" customWidth="1"/>
    <col min="5770" max="5770" width="17.5703125" style="13" customWidth="1"/>
    <col min="5771" max="5771" width="16.7109375" style="13" customWidth="1"/>
    <col min="5772" max="5772" width="12.28515625" style="13" customWidth="1"/>
    <col min="5773" max="5774" width="12.42578125" style="13" customWidth="1"/>
    <col min="5775" max="5775" width="16" style="13" customWidth="1"/>
    <col min="5776" max="5777" width="9.140625" style="13" customWidth="1"/>
    <col min="5778" max="5778" width="13.42578125" style="13" customWidth="1"/>
    <col min="5779" max="6022" width="9.140625" style="13"/>
    <col min="6023" max="6023" width="36.42578125" style="13" customWidth="1"/>
    <col min="6024" max="6025" width="23.28515625" style="13" customWidth="1"/>
    <col min="6026" max="6026" width="17.5703125" style="13" customWidth="1"/>
    <col min="6027" max="6027" width="16.7109375" style="13" customWidth="1"/>
    <col min="6028" max="6028" width="12.28515625" style="13" customWidth="1"/>
    <col min="6029" max="6030" width="12.42578125" style="13" customWidth="1"/>
    <col min="6031" max="6031" width="16" style="13" customWidth="1"/>
    <col min="6032" max="6033" width="9.140625" style="13" customWidth="1"/>
    <col min="6034" max="6034" width="13.42578125" style="13" customWidth="1"/>
    <col min="6035" max="6278" width="9.140625" style="13"/>
    <col min="6279" max="6279" width="36.42578125" style="13" customWidth="1"/>
    <col min="6280" max="6281" width="23.28515625" style="13" customWidth="1"/>
    <col min="6282" max="6282" width="17.5703125" style="13" customWidth="1"/>
    <col min="6283" max="6283" width="16.7109375" style="13" customWidth="1"/>
    <col min="6284" max="6284" width="12.28515625" style="13" customWidth="1"/>
    <col min="6285" max="6286" width="12.42578125" style="13" customWidth="1"/>
    <col min="6287" max="6287" width="16" style="13" customWidth="1"/>
    <col min="6288" max="6289" width="9.140625" style="13" customWidth="1"/>
    <col min="6290" max="6290" width="13.42578125" style="13" customWidth="1"/>
    <col min="6291" max="6534" width="9.140625" style="13"/>
    <col min="6535" max="6535" width="36.42578125" style="13" customWidth="1"/>
    <col min="6536" max="6537" width="23.28515625" style="13" customWidth="1"/>
    <col min="6538" max="6538" width="17.5703125" style="13" customWidth="1"/>
    <col min="6539" max="6539" width="16.7109375" style="13" customWidth="1"/>
    <col min="6540" max="6540" width="12.28515625" style="13" customWidth="1"/>
    <col min="6541" max="6542" width="12.42578125" style="13" customWidth="1"/>
    <col min="6543" max="6543" width="16" style="13" customWidth="1"/>
    <col min="6544" max="6545" width="9.140625" style="13" customWidth="1"/>
    <col min="6546" max="6546" width="13.42578125" style="13" customWidth="1"/>
    <col min="6547" max="6790" width="9.140625" style="13"/>
    <col min="6791" max="6791" width="36.42578125" style="13" customWidth="1"/>
    <col min="6792" max="6793" width="23.28515625" style="13" customWidth="1"/>
    <col min="6794" max="6794" width="17.5703125" style="13" customWidth="1"/>
    <col min="6795" max="6795" width="16.7109375" style="13" customWidth="1"/>
    <col min="6796" max="6796" width="12.28515625" style="13" customWidth="1"/>
    <col min="6797" max="6798" width="12.42578125" style="13" customWidth="1"/>
    <col min="6799" max="6799" width="16" style="13" customWidth="1"/>
    <col min="6800" max="6801" width="9.140625" style="13" customWidth="1"/>
    <col min="6802" max="6802" width="13.42578125" style="13" customWidth="1"/>
    <col min="6803" max="7046" width="9.140625" style="13"/>
    <col min="7047" max="7047" width="36.42578125" style="13" customWidth="1"/>
    <col min="7048" max="7049" width="23.28515625" style="13" customWidth="1"/>
    <col min="7050" max="7050" width="17.5703125" style="13" customWidth="1"/>
    <col min="7051" max="7051" width="16.7109375" style="13" customWidth="1"/>
    <col min="7052" max="7052" width="12.28515625" style="13" customWidth="1"/>
    <col min="7053" max="7054" width="12.42578125" style="13" customWidth="1"/>
    <col min="7055" max="7055" width="16" style="13" customWidth="1"/>
    <col min="7056" max="7057" width="9.140625" style="13" customWidth="1"/>
    <col min="7058" max="7058" width="13.42578125" style="13" customWidth="1"/>
    <col min="7059" max="7302" width="9.140625" style="13"/>
    <col min="7303" max="7303" width="36.42578125" style="13" customWidth="1"/>
    <col min="7304" max="7305" width="23.28515625" style="13" customWidth="1"/>
    <col min="7306" max="7306" width="17.5703125" style="13" customWidth="1"/>
    <col min="7307" max="7307" width="16.7109375" style="13" customWidth="1"/>
    <col min="7308" max="7308" width="12.28515625" style="13" customWidth="1"/>
    <col min="7309" max="7310" width="12.42578125" style="13" customWidth="1"/>
    <col min="7311" max="7311" width="16" style="13" customWidth="1"/>
    <col min="7312" max="7313" width="9.140625" style="13" customWidth="1"/>
    <col min="7314" max="7314" width="13.42578125" style="13" customWidth="1"/>
    <col min="7315" max="7558" width="9.140625" style="13"/>
    <col min="7559" max="7559" width="36.42578125" style="13" customWidth="1"/>
    <col min="7560" max="7561" width="23.28515625" style="13" customWidth="1"/>
    <col min="7562" max="7562" width="17.5703125" style="13" customWidth="1"/>
    <col min="7563" max="7563" width="16.7109375" style="13" customWidth="1"/>
    <col min="7564" max="7564" width="12.28515625" style="13" customWidth="1"/>
    <col min="7565" max="7566" width="12.42578125" style="13" customWidth="1"/>
    <col min="7567" max="7567" width="16" style="13" customWidth="1"/>
    <col min="7568" max="7569" width="9.140625" style="13" customWidth="1"/>
    <col min="7570" max="7570" width="13.42578125" style="13" customWidth="1"/>
    <col min="7571" max="7814" width="9.140625" style="13"/>
    <col min="7815" max="7815" width="36.42578125" style="13" customWidth="1"/>
    <col min="7816" max="7817" width="23.28515625" style="13" customWidth="1"/>
    <col min="7818" max="7818" width="17.5703125" style="13" customWidth="1"/>
    <col min="7819" max="7819" width="16.7109375" style="13" customWidth="1"/>
    <col min="7820" max="7820" width="12.28515625" style="13" customWidth="1"/>
    <col min="7821" max="7822" width="12.42578125" style="13" customWidth="1"/>
    <col min="7823" max="7823" width="16" style="13" customWidth="1"/>
    <col min="7824" max="7825" width="9.140625" style="13" customWidth="1"/>
    <col min="7826" max="7826" width="13.42578125" style="13" customWidth="1"/>
    <col min="7827" max="8070" width="9.140625" style="13"/>
    <col min="8071" max="8071" width="36.42578125" style="13" customWidth="1"/>
    <col min="8072" max="8073" width="23.28515625" style="13" customWidth="1"/>
    <col min="8074" max="8074" width="17.5703125" style="13" customWidth="1"/>
    <col min="8075" max="8075" width="16.7109375" style="13" customWidth="1"/>
    <col min="8076" max="8076" width="12.28515625" style="13" customWidth="1"/>
    <col min="8077" max="8078" width="12.42578125" style="13" customWidth="1"/>
    <col min="8079" max="8079" width="16" style="13" customWidth="1"/>
    <col min="8080" max="8081" width="9.140625" style="13" customWidth="1"/>
    <col min="8082" max="8082" width="13.42578125" style="13" customWidth="1"/>
    <col min="8083" max="8326" width="9.140625" style="13"/>
    <col min="8327" max="8327" width="36.42578125" style="13" customWidth="1"/>
    <col min="8328" max="8329" width="23.28515625" style="13" customWidth="1"/>
    <col min="8330" max="8330" width="17.5703125" style="13" customWidth="1"/>
    <col min="8331" max="8331" width="16.7109375" style="13" customWidth="1"/>
    <col min="8332" max="8332" width="12.28515625" style="13" customWidth="1"/>
    <col min="8333" max="8334" width="12.42578125" style="13" customWidth="1"/>
    <col min="8335" max="8335" width="16" style="13" customWidth="1"/>
    <col min="8336" max="8337" width="9.140625" style="13" customWidth="1"/>
    <col min="8338" max="8338" width="13.42578125" style="13" customWidth="1"/>
    <col min="8339" max="8582" width="9.140625" style="13"/>
    <col min="8583" max="8583" width="36.42578125" style="13" customWidth="1"/>
    <col min="8584" max="8585" width="23.28515625" style="13" customWidth="1"/>
    <col min="8586" max="8586" width="17.5703125" style="13" customWidth="1"/>
    <col min="8587" max="8587" width="16.7109375" style="13" customWidth="1"/>
    <col min="8588" max="8588" width="12.28515625" style="13" customWidth="1"/>
    <col min="8589" max="8590" width="12.42578125" style="13" customWidth="1"/>
    <col min="8591" max="8591" width="16" style="13" customWidth="1"/>
    <col min="8592" max="8593" width="9.140625" style="13" customWidth="1"/>
    <col min="8594" max="8594" width="13.42578125" style="13" customWidth="1"/>
    <col min="8595" max="8838" width="9.140625" style="13"/>
    <col min="8839" max="8839" width="36.42578125" style="13" customWidth="1"/>
    <col min="8840" max="8841" width="23.28515625" style="13" customWidth="1"/>
    <col min="8842" max="8842" width="17.5703125" style="13" customWidth="1"/>
    <col min="8843" max="8843" width="16.7109375" style="13" customWidth="1"/>
    <col min="8844" max="8844" width="12.28515625" style="13" customWidth="1"/>
    <col min="8845" max="8846" width="12.42578125" style="13" customWidth="1"/>
    <col min="8847" max="8847" width="16" style="13" customWidth="1"/>
    <col min="8848" max="8849" width="9.140625" style="13" customWidth="1"/>
    <col min="8850" max="8850" width="13.42578125" style="13" customWidth="1"/>
    <col min="8851" max="9094" width="9.140625" style="13"/>
    <col min="9095" max="9095" width="36.42578125" style="13" customWidth="1"/>
    <col min="9096" max="9097" width="23.28515625" style="13" customWidth="1"/>
    <col min="9098" max="9098" width="17.5703125" style="13" customWidth="1"/>
    <col min="9099" max="9099" width="16.7109375" style="13" customWidth="1"/>
    <col min="9100" max="9100" width="12.28515625" style="13" customWidth="1"/>
    <col min="9101" max="9102" width="12.42578125" style="13" customWidth="1"/>
    <col min="9103" max="9103" width="16" style="13" customWidth="1"/>
    <col min="9104" max="9105" width="9.140625" style="13" customWidth="1"/>
    <col min="9106" max="9106" width="13.42578125" style="13" customWidth="1"/>
    <col min="9107" max="9350" width="9.140625" style="13"/>
    <col min="9351" max="9351" width="36.42578125" style="13" customWidth="1"/>
    <col min="9352" max="9353" width="23.28515625" style="13" customWidth="1"/>
    <col min="9354" max="9354" width="17.5703125" style="13" customWidth="1"/>
    <col min="9355" max="9355" width="16.7109375" style="13" customWidth="1"/>
    <col min="9356" max="9356" width="12.28515625" style="13" customWidth="1"/>
    <col min="9357" max="9358" width="12.42578125" style="13" customWidth="1"/>
    <col min="9359" max="9359" width="16" style="13" customWidth="1"/>
    <col min="9360" max="9361" width="9.140625" style="13" customWidth="1"/>
    <col min="9362" max="9362" width="13.42578125" style="13" customWidth="1"/>
    <col min="9363" max="9606" width="9.140625" style="13"/>
    <col min="9607" max="9607" width="36.42578125" style="13" customWidth="1"/>
    <col min="9608" max="9609" width="23.28515625" style="13" customWidth="1"/>
    <col min="9610" max="9610" width="17.5703125" style="13" customWidth="1"/>
    <col min="9611" max="9611" width="16.7109375" style="13" customWidth="1"/>
    <col min="9612" max="9612" width="12.28515625" style="13" customWidth="1"/>
    <col min="9613" max="9614" width="12.42578125" style="13" customWidth="1"/>
    <col min="9615" max="9615" width="16" style="13" customWidth="1"/>
    <col min="9616" max="9617" width="9.140625" style="13" customWidth="1"/>
    <col min="9618" max="9618" width="13.42578125" style="13" customWidth="1"/>
    <col min="9619" max="9862" width="9.140625" style="13"/>
    <col min="9863" max="9863" width="36.42578125" style="13" customWidth="1"/>
    <col min="9864" max="9865" width="23.28515625" style="13" customWidth="1"/>
    <col min="9866" max="9866" width="17.5703125" style="13" customWidth="1"/>
    <col min="9867" max="9867" width="16.7109375" style="13" customWidth="1"/>
    <col min="9868" max="9868" width="12.28515625" style="13" customWidth="1"/>
    <col min="9869" max="9870" width="12.42578125" style="13" customWidth="1"/>
    <col min="9871" max="9871" width="16" style="13" customWidth="1"/>
    <col min="9872" max="9873" width="9.140625" style="13" customWidth="1"/>
    <col min="9874" max="9874" width="13.42578125" style="13" customWidth="1"/>
    <col min="9875" max="10118" width="9.140625" style="13"/>
    <col min="10119" max="10119" width="36.42578125" style="13" customWidth="1"/>
    <col min="10120" max="10121" width="23.28515625" style="13" customWidth="1"/>
    <col min="10122" max="10122" width="17.5703125" style="13" customWidth="1"/>
    <col min="10123" max="10123" width="16.7109375" style="13" customWidth="1"/>
    <col min="10124" max="10124" width="12.28515625" style="13" customWidth="1"/>
    <col min="10125" max="10126" width="12.42578125" style="13" customWidth="1"/>
    <col min="10127" max="10127" width="16" style="13" customWidth="1"/>
    <col min="10128" max="10129" width="9.140625" style="13" customWidth="1"/>
    <col min="10130" max="10130" width="13.42578125" style="13" customWidth="1"/>
    <col min="10131" max="10374" width="9.140625" style="13"/>
    <col min="10375" max="10375" width="36.42578125" style="13" customWidth="1"/>
    <col min="10376" max="10377" width="23.28515625" style="13" customWidth="1"/>
    <col min="10378" max="10378" width="17.5703125" style="13" customWidth="1"/>
    <col min="10379" max="10379" width="16.7109375" style="13" customWidth="1"/>
    <col min="10380" max="10380" width="12.28515625" style="13" customWidth="1"/>
    <col min="10381" max="10382" width="12.42578125" style="13" customWidth="1"/>
    <col min="10383" max="10383" width="16" style="13" customWidth="1"/>
    <col min="10384" max="10385" width="9.140625" style="13" customWidth="1"/>
    <col min="10386" max="10386" width="13.42578125" style="13" customWidth="1"/>
    <col min="10387" max="10630" width="9.140625" style="13"/>
    <col min="10631" max="10631" width="36.42578125" style="13" customWidth="1"/>
    <col min="10632" max="10633" width="23.28515625" style="13" customWidth="1"/>
    <col min="10634" max="10634" width="17.5703125" style="13" customWidth="1"/>
    <col min="10635" max="10635" width="16.7109375" style="13" customWidth="1"/>
    <col min="10636" max="10636" width="12.28515625" style="13" customWidth="1"/>
    <col min="10637" max="10638" width="12.42578125" style="13" customWidth="1"/>
    <col min="10639" max="10639" width="16" style="13" customWidth="1"/>
    <col min="10640" max="10641" width="9.140625" style="13" customWidth="1"/>
    <col min="10642" max="10642" width="13.42578125" style="13" customWidth="1"/>
    <col min="10643" max="10886" width="9.140625" style="13"/>
    <col min="10887" max="10887" width="36.42578125" style="13" customWidth="1"/>
    <col min="10888" max="10889" width="23.28515625" style="13" customWidth="1"/>
    <col min="10890" max="10890" width="17.5703125" style="13" customWidth="1"/>
    <col min="10891" max="10891" width="16.7109375" style="13" customWidth="1"/>
    <col min="10892" max="10892" width="12.28515625" style="13" customWidth="1"/>
    <col min="10893" max="10894" width="12.42578125" style="13" customWidth="1"/>
    <col min="10895" max="10895" width="16" style="13" customWidth="1"/>
    <col min="10896" max="10897" width="9.140625" style="13" customWidth="1"/>
    <col min="10898" max="10898" width="13.42578125" style="13" customWidth="1"/>
    <col min="10899" max="11142" width="9.140625" style="13"/>
    <col min="11143" max="11143" width="36.42578125" style="13" customWidth="1"/>
    <col min="11144" max="11145" width="23.28515625" style="13" customWidth="1"/>
    <col min="11146" max="11146" width="17.5703125" style="13" customWidth="1"/>
    <col min="11147" max="11147" width="16.7109375" style="13" customWidth="1"/>
    <col min="11148" max="11148" width="12.28515625" style="13" customWidth="1"/>
    <col min="11149" max="11150" width="12.42578125" style="13" customWidth="1"/>
    <col min="11151" max="11151" width="16" style="13" customWidth="1"/>
    <col min="11152" max="11153" width="9.140625" style="13" customWidth="1"/>
    <col min="11154" max="11154" width="13.42578125" style="13" customWidth="1"/>
    <col min="11155" max="11398" width="9.140625" style="13"/>
    <col min="11399" max="11399" width="36.42578125" style="13" customWidth="1"/>
    <col min="11400" max="11401" width="23.28515625" style="13" customWidth="1"/>
    <col min="11402" max="11402" width="17.5703125" style="13" customWidth="1"/>
    <col min="11403" max="11403" width="16.7109375" style="13" customWidth="1"/>
    <col min="11404" max="11404" width="12.28515625" style="13" customWidth="1"/>
    <col min="11405" max="11406" width="12.42578125" style="13" customWidth="1"/>
    <col min="11407" max="11407" width="16" style="13" customWidth="1"/>
    <col min="11408" max="11409" width="9.140625" style="13" customWidth="1"/>
    <col min="11410" max="11410" width="13.42578125" style="13" customWidth="1"/>
    <col min="11411" max="11654" width="9.140625" style="13"/>
    <col min="11655" max="11655" width="36.42578125" style="13" customWidth="1"/>
    <col min="11656" max="11657" width="23.28515625" style="13" customWidth="1"/>
    <col min="11658" max="11658" width="17.5703125" style="13" customWidth="1"/>
    <col min="11659" max="11659" width="16.7109375" style="13" customWidth="1"/>
    <col min="11660" max="11660" width="12.28515625" style="13" customWidth="1"/>
    <col min="11661" max="11662" width="12.42578125" style="13" customWidth="1"/>
    <col min="11663" max="11663" width="16" style="13" customWidth="1"/>
    <col min="11664" max="11665" width="9.140625" style="13" customWidth="1"/>
    <col min="11666" max="11666" width="13.42578125" style="13" customWidth="1"/>
    <col min="11667" max="11910" width="9.140625" style="13"/>
    <col min="11911" max="11911" width="36.42578125" style="13" customWidth="1"/>
    <col min="11912" max="11913" width="23.28515625" style="13" customWidth="1"/>
    <col min="11914" max="11914" width="17.5703125" style="13" customWidth="1"/>
    <col min="11915" max="11915" width="16.7109375" style="13" customWidth="1"/>
    <col min="11916" max="11916" width="12.28515625" style="13" customWidth="1"/>
    <col min="11917" max="11918" width="12.42578125" style="13" customWidth="1"/>
    <col min="11919" max="11919" width="16" style="13" customWidth="1"/>
    <col min="11920" max="11921" width="9.140625" style="13" customWidth="1"/>
    <col min="11922" max="11922" width="13.42578125" style="13" customWidth="1"/>
    <col min="11923" max="12166" width="9.140625" style="13"/>
    <col min="12167" max="12167" width="36.42578125" style="13" customWidth="1"/>
    <col min="12168" max="12169" width="23.28515625" style="13" customWidth="1"/>
    <col min="12170" max="12170" width="17.5703125" style="13" customWidth="1"/>
    <col min="12171" max="12171" width="16.7109375" style="13" customWidth="1"/>
    <col min="12172" max="12172" width="12.28515625" style="13" customWidth="1"/>
    <col min="12173" max="12174" width="12.42578125" style="13" customWidth="1"/>
    <col min="12175" max="12175" width="16" style="13" customWidth="1"/>
    <col min="12176" max="12177" width="9.140625" style="13" customWidth="1"/>
    <col min="12178" max="12178" width="13.42578125" style="13" customWidth="1"/>
    <col min="12179" max="12422" width="9.140625" style="13"/>
    <col min="12423" max="12423" width="36.42578125" style="13" customWidth="1"/>
    <col min="12424" max="12425" width="23.28515625" style="13" customWidth="1"/>
    <col min="12426" max="12426" width="17.5703125" style="13" customWidth="1"/>
    <col min="12427" max="12427" width="16.7109375" style="13" customWidth="1"/>
    <col min="12428" max="12428" width="12.28515625" style="13" customWidth="1"/>
    <col min="12429" max="12430" width="12.42578125" style="13" customWidth="1"/>
    <col min="12431" max="12431" width="16" style="13" customWidth="1"/>
    <col min="12432" max="12433" width="9.140625" style="13" customWidth="1"/>
    <col min="12434" max="12434" width="13.42578125" style="13" customWidth="1"/>
    <col min="12435" max="12678" width="9.140625" style="13"/>
    <col min="12679" max="12679" width="36.42578125" style="13" customWidth="1"/>
    <col min="12680" max="12681" width="23.28515625" style="13" customWidth="1"/>
    <col min="12682" max="12682" width="17.5703125" style="13" customWidth="1"/>
    <col min="12683" max="12683" width="16.7109375" style="13" customWidth="1"/>
    <col min="12684" max="12684" width="12.28515625" style="13" customWidth="1"/>
    <col min="12685" max="12686" width="12.42578125" style="13" customWidth="1"/>
    <col min="12687" max="12687" width="16" style="13" customWidth="1"/>
    <col min="12688" max="12689" width="9.140625" style="13" customWidth="1"/>
    <col min="12690" max="12690" width="13.42578125" style="13" customWidth="1"/>
    <col min="12691" max="12934" width="9.140625" style="13"/>
    <col min="12935" max="12935" width="36.42578125" style="13" customWidth="1"/>
    <col min="12936" max="12937" width="23.28515625" style="13" customWidth="1"/>
    <col min="12938" max="12938" width="17.5703125" style="13" customWidth="1"/>
    <col min="12939" max="12939" width="16.7109375" style="13" customWidth="1"/>
    <col min="12940" max="12940" width="12.28515625" style="13" customWidth="1"/>
    <col min="12941" max="12942" width="12.42578125" style="13" customWidth="1"/>
    <col min="12943" max="12943" width="16" style="13" customWidth="1"/>
    <col min="12944" max="12945" width="9.140625" style="13" customWidth="1"/>
    <col min="12946" max="12946" width="13.42578125" style="13" customWidth="1"/>
    <col min="12947" max="13190" width="9.140625" style="13"/>
    <col min="13191" max="13191" width="36.42578125" style="13" customWidth="1"/>
    <col min="13192" max="13193" width="23.28515625" style="13" customWidth="1"/>
    <col min="13194" max="13194" width="17.5703125" style="13" customWidth="1"/>
    <col min="13195" max="13195" width="16.7109375" style="13" customWidth="1"/>
    <col min="13196" max="13196" width="12.28515625" style="13" customWidth="1"/>
    <col min="13197" max="13198" width="12.42578125" style="13" customWidth="1"/>
    <col min="13199" max="13199" width="16" style="13" customWidth="1"/>
    <col min="13200" max="13201" width="9.140625" style="13" customWidth="1"/>
    <col min="13202" max="13202" width="13.42578125" style="13" customWidth="1"/>
    <col min="13203" max="13446" width="9.140625" style="13"/>
    <col min="13447" max="13447" width="36.42578125" style="13" customWidth="1"/>
    <col min="13448" max="13449" width="23.28515625" style="13" customWidth="1"/>
    <col min="13450" max="13450" width="17.5703125" style="13" customWidth="1"/>
    <col min="13451" max="13451" width="16.7109375" style="13" customWidth="1"/>
    <col min="13452" max="13452" width="12.28515625" style="13" customWidth="1"/>
    <col min="13453" max="13454" width="12.42578125" style="13" customWidth="1"/>
    <col min="13455" max="13455" width="16" style="13" customWidth="1"/>
    <col min="13456" max="13457" width="9.140625" style="13" customWidth="1"/>
    <col min="13458" max="13458" width="13.42578125" style="13" customWidth="1"/>
    <col min="13459" max="13702" width="9.140625" style="13"/>
    <col min="13703" max="13703" width="36.42578125" style="13" customWidth="1"/>
    <col min="13704" max="13705" width="23.28515625" style="13" customWidth="1"/>
    <col min="13706" max="13706" width="17.5703125" style="13" customWidth="1"/>
    <col min="13707" max="13707" width="16.7109375" style="13" customWidth="1"/>
    <col min="13708" max="13708" width="12.28515625" style="13" customWidth="1"/>
    <col min="13709" max="13710" width="12.42578125" style="13" customWidth="1"/>
    <col min="13711" max="13711" width="16" style="13" customWidth="1"/>
    <col min="13712" max="13713" width="9.140625" style="13" customWidth="1"/>
    <col min="13714" max="13714" width="13.42578125" style="13" customWidth="1"/>
    <col min="13715" max="13958" width="9.140625" style="13"/>
    <col min="13959" max="13959" width="36.42578125" style="13" customWidth="1"/>
    <col min="13960" max="13961" width="23.28515625" style="13" customWidth="1"/>
    <col min="13962" max="13962" width="17.5703125" style="13" customWidth="1"/>
    <col min="13963" max="13963" width="16.7109375" style="13" customWidth="1"/>
    <col min="13964" max="13964" width="12.28515625" style="13" customWidth="1"/>
    <col min="13965" max="13966" width="12.42578125" style="13" customWidth="1"/>
    <col min="13967" max="13967" width="16" style="13" customWidth="1"/>
    <col min="13968" max="13969" width="9.140625" style="13" customWidth="1"/>
    <col min="13970" max="13970" width="13.42578125" style="13" customWidth="1"/>
    <col min="13971" max="14214" width="9.140625" style="13"/>
    <col min="14215" max="14215" width="36.42578125" style="13" customWidth="1"/>
    <col min="14216" max="14217" width="23.28515625" style="13" customWidth="1"/>
    <col min="14218" max="14218" width="17.5703125" style="13" customWidth="1"/>
    <col min="14219" max="14219" width="16.7109375" style="13" customWidth="1"/>
    <col min="14220" max="14220" width="12.28515625" style="13" customWidth="1"/>
    <col min="14221" max="14222" width="12.42578125" style="13" customWidth="1"/>
    <col min="14223" max="14223" width="16" style="13" customWidth="1"/>
    <col min="14224" max="14225" width="9.140625" style="13" customWidth="1"/>
    <col min="14226" max="14226" width="13.42578125" style="13" customWidth="1"/>
    <col min="14227" max="14470" width="9.140625" style="13"/>
    <col min="14471" max="14471" width="36.42578125" style="13" customWidth="1"/>
    <col min="14472" max="14473" width="23.28515625" style="13" customWidth="1"/>
    <col min="14474" max="14474" width="17.5703125" style="13" customWidth="1"/>
    <col min="14475" max="14475" width="16.7109375" style="13" customWidth="1"/>
    <col min="14476" max="14476" width="12.28515625" style="13" customWidth="1"/>
    <col min="14477" max="14478" width="12.42578125" style="13" customWidth="1"/>
    <col min="14479" max="14479" width="16" style="13" customWidth="1"/>
    <col min="14480" max="14481" width="9.140625" style="13" customWidth="1"/>
    <col min="14482" max="14482" width="13.42578125" style="13" customWidth="1"/>
    <col min="14483" max="14726" width="9.140625" style="13"/>
    <col min="14727" max="14727" width="36.42578125" style="13" customWidth="1"/>
    <col min="14728" max="14729" width="23.28515625" style="13" customWidth="1"/>
    <col min="14730" max="14730" width="17.5703125" style="13" customWidth="1"/>
    <col min="14731" max="14731" width="16.7109375" style="13" customWidth="1"/>
    <col min="14732" max="14732" width="12.28515625" style="13" customWidth="1"/>
    <col min="14733" max="14734" width="12.42578125" style="13" customWidth="1"/>
    <col min="14735" max="14735" width="16" style="13" customWidth="1"/>
    <col min="14736" max="14737" width="9.140625" style="13" customWidth="1"/>
    <col min="14738" max="14738" width="13.42578125" style="13" customWidth="1"/>
    <col min="14739" max="14982" width="9.140625" style="13"/>
    <col min="14983" max="14983" width="36.42578125" style="13" customWidth="1"/>
    <col min="14984" max="14985" width="23.28515625" style="13" customWidth="1"/>
    <col min="14986" max="14986" width="17.5703125" style="13" customWidth="1"/>
    <col min="14987" max="14987" width="16.7109375" style="13" customWidth="1"/>
    <col min="14988" max="14988" width="12.28515625" style="13" customWidth="1"/>
    <col min="14989" max="14990" width="12.42578125" style="13" customWidth="1"/>
    <col min="14991" max="14991" width="16" style="13" customWidth="1"/>
    <col min="14992" max="14993" width="9.140625" style="13" customWidth="1"/>
    <col min="14994" max="14994" width="13.42578125" style="13" customWidth="1"/>
    <col min="14995" max="15238" width="9.140625" style="13"/>
    <col min="15239" max="15239" width="36.42578125" style="13" customWidth="1"/>
    <col min="15240" max="15241" width="23.28515625" style="13" customWidth="1"/>
    <col min="15242" max="15242" width="17.5703125" style="13" customWidth="1"/>
    <col min="15243" max="15243" width="16.7109375" style="13" customWidth="1"/>
    <col min="15244" max="15244" width="12.28515625" style="13" customWidth="1"/>
    <col min="15245" max="15246" width="12.42578125" style="13" customWidth="1"/>
    <col min="15247" max="15247" width="16" style="13" customWidth="1"/>
    <col min="15248" max="15249" width="9.140625" style="13" customWidth="1"/>
    <col min="15250" max="15250" width="13.42578125" style="13" customWidth="1"/>
    <col min="15251" max="15494" width="9.140625" style="13"/>
    <col min="15495" max="15495" width="36.42578125" style="13" customWidth="1"/>
    <col min="15496" max="15497" width="23.28515625" style="13" customWidth="1"/>
    <col min="15498" max="15498" width="17.5703125" style="13" customWidth="1"/>
    <col min="15499" max="15499" width="16.7109375" style="13" customWidth="1"/>
    <col min="15500" max="15500" width="12.28515625" style="13" customWidth="1"/>
    <col min="15501" max="15502" width="12.42578125" style="13" customWidth="1"/>
    <col min="15503" max="15503" width="16" style="13" customWidth="1"/>
    <col min="15504" max="15505" width="9.140625" style="13" customWidth="1"/>
    <col min="15506" max="15506" width="13.42578125" style="13" customWidth="1"/>
    <col min="15507" max="15750" width="9.140625" style="13"/>
    <col min="15751" max="15751" width="36.42578125" style="13" customWidth="1"/>
    <col min="15752" max="15753" width="23.28515625" style="13" customWidth="1"/>
    <col min="15754" max="15754" width="17.5703125" style="13" customWidth="1"/>
    <col min="15755" max="15755" width="16.7109375" style="13" customWidth="1"/>
    <col min="15756" max="15756" width="12.28515625" style="13" customWidth="1"/>
    <col min="15757" max="15758" width="12.42578125" style="13" customWidth="1"/>
    <col min="15759" max="15759" width="16" style="13" customWidth="1"/>
    <col min="15760" max="15761" width="9.140625" style="13" customWidth="1"/>
    <col min="15762" max="15762" width="13.42578125" style="13" customWidth="1"/>
    <col min="15763" max="16006" width="9.140625" style="13"/>
    <col min="16007" max="16007" width="36.42578125" style="13" customWidth="1"/>
    <col min="16008" max="16009" width="23.28515625" style="13" customWidth="1"/>
    <col min="16010" max="16010" width="17.5703125" style="13" customWidth="1"/>
    <col min="16011" max="16011" width="16.7109375" style="13" customWidth="1"/>
    <col min="16012" max="16012" width="12.28515625" style="13" customWidth="1"/>
    <col min="16013" max="16014" width="12.42578125" style="13" customWidth="1"/>
    <col min="16015" max="16015" width="16" style="13" customWidth="1"/>
    <col min="16016" max="16017" width="9.140625" style="13" customWidth="1"/>
    <col min="16018" max="16018" width="13.42578125" style="13" customWidth="1"/>
    <col min="16019" max="16384" width="9.140625" style="13"/>
  </cols>
  <sheetData>
    <row r="1" spans="1:24" ht="16.5" customHeight="1" x14ac:dyDescent="0.2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16.5" customHeight="1" x14ac:dyDescent="0.25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4" s="2" customFormat="1" ht="18.75" x14ac:dyDescent="0.3">
      <c r="A3" s="5" t="s">
        <v>53</v>
      </c>
      <c r="B3" s="5"/>
      <c r="C3" s="3"/>
      <c r="D3" s="3"/>
      <c r="E3" s="3"/>
      <c r="F3" s="3"/>
      <c r="G3" s="3"/>
      <c r="H3" s="3"/>
      <c r="I3" s="4"/>
      <c r="J3" s="8"/>
      <c r="K3" s="8"/>
      <c r="L3" s="8"/>
      <c r="M3" s="8"/>
      <c r="N3" s="4"/>
      <c r="O3" s="4"/>
      <c r="P3" s="4"/>
      <c r="Q3" s="4"/>
      <c r="R3" s="4"/>
      <c r="S3" s="4"/>
      <c r="T3" s="4"/>
      <c r="U3" s="4"/>
      <c r="V3" s="3"/>
    </row>
    <row r="4" spans="1:24" ht="16.5" customHeight="1" x14ac:dyDescent="0.25">
      <c r="A4" s="31" t="s">
        <v>0</v>
      </c>
      <c r="B4" s="31" t="s">
        <v>25</v>
      </c>
      <c r="C4" s="31" t="s">
        <v>1</v>
      </c>
      <c r="D4" s="31" t="s">
        <v>6</v>
      </c>
      <c r="E4" s="31"/>
      <c r="F4" s="31"/>
      <c r="G4" s="31"/>
      <c r="H4" s="31"/>
      <c r="I4" s="31"/>
      <c r="J4" s="31" t="s">
        <v>72</v>
      </c>
      <c r="K4" s="31"/>
      <c r="L4" s="31"/>
      <c r="M4" s="31"/>
      <c r="N4" s="31"/>
      <c r="O4" s="31"/>
      <c r="P4" s="31" t="s">
        <v>18</v>
      </c>
      <c r="Q4" s="31"/>
      <c r="R4" s="31"/>
      <c r="S4" s="31"/>
      <c r="T4" s="31"/>
      <c r="U4" s="31"/>
      <c r="V4" s="31" t="s">
        <v>2</v>
      </c>
    </row>
    <row r="5" spans="1:24" ht="46.5" customHeight="1" x14ac:dyDescent="0.25">
      <c r="A5" s="31"/>
      <c r="B5" s="31"/>
      <c r="C5" s="31"/>
      <c r="D5" s="31" t="s">
        <v>48</v>
      </c>
      <c r="E5" s="31"/>
      <c r="F5" s="31" t="s">
        <v>49</v>
      </c>
      <c r="G5" s="31"/>
      <c r="H5" s="31" t="s">
        <v>24</v>
      </c>
      <c r="I5" s="31"/>
      <c r="J5" s="32" t="s">
        <v>48</v>
      </c>
      <c r="K5" s="32"/>
      <c r="L5" s="32" t="s">
        <v>49</v>
      </c>
      <c r="M5" s="32"/>
      <c r="N5" s="31" t="s">
        <v>24</v>
      </c>
      <c r="O5" s="31"/>
      <c r="P5" s="31" t="s">
        <v>48</v>
      </c>
      <c r="Q5" s="31"/>
      <c r="R5" s="31" t="s">
        <v>49</v>
      </c>
      <c r="S5" s="31"/>
      <c r="T5" s="31" t="s">
        <v>24</v>
      </c>
      <c r="U5" s="31"/>
      <c r="V5" s="31"/>
    </row>
    <row r="6" spans="1:24" x14ac:dyDescent="0.25">
      <c r="A6" s="31"/>
      <c r="B6" s="31"/>
      <c r="C6" s="31"/>
      <c r="D6" s="11" t="s">
        <v>4</v>
      </c>
      <c r="E6" s="11" t="s">
        <v>5</v>
      </c>
      <c r="F6" s="11" t="s">
        <v>4</v>
      </c>
      <c r="G6" s="11" t="s">
        <v>5</v>
      </c>
      <c r="H6" s="11" t="s">
        <v>4</v>
      </c>
      <c r="I6" s="11" t="s">
        <v>5</v>
      </c>
      <c r="J6" s="14" t="s">
        <v>19</v>
      </c>
      <c r="K6" s="14" t="s">
        <v>20</v>
      </c>
      <c r="L6" s="14" t="s">
        <v>19</v>
      </c>
      <c r="M6" s="14" t="s">
        <v>20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21</v>
      </c>
      <c r="S6" s="11" t="s">
        <v>22</v>
      </c>
      <c r="T6" s="11" t="s">
        <v>21</v>
      </c>
      <c r="U6" s="11" t="s">
        <v>22</v>
      </c>
      <c r="V6" s="31"/>
    </row>
    <row r="7" spans="1:24" s="15" customFormat="1" ht="15" customHeight="1" x14ac:dyDescent="0.25">
      <c r="A7" s="11"/>
      <c r="B7" s="28" t="s">
        <v>16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4" ht="113.25" customHeight="1" x14ac:dyDescent="0.25">
      <c r="A8" s="6">
        <v>1</v>
      </c>
      <c r="B8" s="1" t="s">
        <v>27</v>
      </c>
      <c r="C8" s="10" t="s">
        <v>26</v>
      </c>
      <c r="D8" s="6">
        <v>5.82</v>
      </c>
      <c r="E8" s="6">
        <v>6.35</v>
      </c>
      <c r="F8" s="16">
        <v>3465.42</v>
      </c>
      <c r="G8" s="16">
        <v>4944.45</v>
      </c>
      <c r="H8" s="6">
        <f>'[1]Ола 2016'!P13</f>
        <v>5.8900000000000001E-2</v>
      </c>
      <c r="I8" s="6">
        <f>'[1]Ола 2016'!V13</f>
        <v>5.6460000000000003E-2</v>
      </c>
      <c r="J8" s="17">
        <v>6.01</v>
      </c>
      <c r="K8" s="17">
        <v>6.01</v>
      </c>
      <c r="L8" s="7">
        <v>4544.6000000000004</v>
      </c>
      <c r="M8" s="7">
        <v>4544.6000000000004</v>
      </c>
      <c r="N8" s="6">
        <v>5.6460000000000003E-2</v>
      </c>
      <c r="O8" s="6">
        <v>5.6460000000000003E-2</v>
      </c>
      <c r="P8" s="6">
        <v>6.01</v>
      </c>
      <c r="Q8" s="6">
        <v>6.32</v>
      </c>
      <c r="R8" s="16">
        <v>4544.6000000000004</v>
      </c>
      <c r="S8" s="16">
        <v>5464.24</v>
      </c>
      <c r="T8" s="6">
        <v>5.6460000000000003E-2</v>
      </c>
      <c r="U8" s="6">
        <v>5.6460000000000003E-2</v>
      </c>
      <c r="V8" s="9" t="s">
        <v>54</v>
      </c>
    </row>
    <row r="9" spans="1:24" ht="30" customHeight="1" x14ac:dyDescent="0.25">
      <c r="A9" s="6">
        <v>2</v>
      </c>
      <c r="B9" s="1" t="s">
        <v>28</v>
      </c>
      <c r="C9" s="29" t="s">
        <v>44</v>
      </c>
      <c r="D9" s="16">
        <v>28.65</v>
      </c>
      <c r="E9" s="16">
        <v>34.97</v>
      </c>
      <c r="F9" s="16">
        <v>8932.42</v>
      </c>
      <c r="G9" s="16">
        <v>8932.42</v>
      </c>
      <c r="H9" s="6">
        <f>'[1] Армань 2016'!P7</f>
        <v>5.91E-2</v>
      </c>
      <c r="I9" s="6">
        <f>'[1] Армань 2016'!V7</f>
        <v>5.6460000000000003E-2</v>
      </c>
      <c r="J9" s="7">
        <v>33.93</v>
      </c>
      <c r="K9" s="7">
        <v>33.93</v>
      </c>
      <c r="L9" s="7">
        <v>8862.7900000000009</v>
      </c>
      <c r="M9" s="7">
        <v>8862.7900000000009</v>
      </c>
      <c r="N9" s="6">
        <v>5.6460000000000003E-2</v>
      </c>
      <c r="O9" s="6">
        <v>5.6460000000000003E-2</v>
      </c>
      <c r="P9" s="16">
        <v>33.93</v>
      </c>
      <c r="Q9" s="16">
        <v>37.21</v>
      </c>
      <c r="R9" s="16">
        <v>8862.7900000000009</v>
      </c>
      <c r="S9" s="16">
        <v>10460.44</v>
      </c>
      <c r="T9" s="6">
        <v>5.6460000000000003E-2</v>
      </c>
      <c r="U9" s="6">
        <v>5.6460000000000003E-2</v>
      </c>
      <c r="V9" s="30" t="s">
        <v>56</v>
      </c>
    </row>
    <row r="10" spans="1:24" x14ac:dyDescent="0.25">
      <c r="A10" s="6">
        <v>3</v>
      </c>
      <c r="B10" s="1" t="s">
        <v>29</v>
      </c>
      <c r="C10" s="29"/>
      <c r="D10" s="16">
        <v>28.65</v>
      </c>
      <c r="E10" s="16">
        <v>34.97</v>
      </c>
      <c r="F10" s="16">
        <v>10676.01</v>
      </c>
      <c r="G10" s="16">
        <v>11625.23</v>
      </c>
      <c r="H10" s="6">
        <f>'[1] Армань 2016'!P8</f>
        <v>5.8900000000000001E-2</v>
      </c>
      <c r="I10" s="6">
        <f>'[1] Армань 2016'!V8</f>
        <v>5.6460000000000003E-2</v>
      </c>
      <c r="J10" s="7">
        <v>33.93</v>
      </c>
      <c r="K10" s="7">
        <v>33.93</v>
      </c>
      <c r="L10" s="7">
        <v>10820.5</v>
      </c>
      <c r="M10" s="7">
        <v>10820.5</v>
      </c>
      <c r="N10" s="6">
        <v>5.6460000000000003E-2</v>
      </c>
      <c r="O10" s="6">
        <v>5.6460000000000003E-2</v>
      </c>
      <c r="P10" s="16">
        <v>33.93</v>
      </c>
      <c r="Q10" s="16">
        <v>37.21</v>
      </c>
      <c r="R10" s="16">
        <v>10820.5</v>
      </c>
      <c r="S10" s="16">
        <v>13284.09</v>
      </c>
      <c r="T10" s="6">
        <v>5.6460000000000003E-2</v>
      </c>
      <c r="U10" s="6">
        <v>5.6460000000000003E-2</v>
      </c>
      <c r="V10" s="30"/>
    </row>
    <row r="11" spans="1:24" x14ac:dyDescent="0.25">
      <c r="A11" s="6">
        <v>4</v>
      </c>
      <c r="B11" s="1" t="s">
        <v>30</v>
      </c>
      <c r="C11" s="29"/>
      <c r="D11" s="16">
        <v>18.68</v>
      </c>
      <c r="E11" s="16">
        <v>23.3</v>
      </c>
      <c r="F11" s="16">
        <v>7726.39</v>
      </c>
      <c r="G11" s="16">
        <v>7726.39</v>
      </c>
      <c r="H11" s="6">
        <f>'[1]Клепка 2016'!P7</f>
        <v>5.4100000000000002E-2</v>
      </c>
      <c r="I11" s="6">
        <f>'[1]Клепка 2016'!V7</f>
        <v>5.6460000000000003E-2</v>
      </c>
      <c r="J11" s="7">
        <v>23.3</v>
      </c>
      <c r="K11" s="7">
        <v>23.69</v>
      </c>
      <c r="L11" s="7">
        <v>7586.92</v>
      </c>
      <c r="M11" s="7">
        <v>7586.92</v>
      </c>
      <c r="N11" s="6">
        <v>5.6460000000000003E-2</v>
      </c>
      <c r="O11" s="6">
        <v>5.6460000000000003E-2</v>
      </c>
      <c r="P11" s="16">
        <v>23.69</v>
      </c>
      <c r="Q11" s="16">
        <v>27.12</v>
      </c>
      <c r="R11" s="16">
        <v>7586.92</v>
      </c>
      <c r="S11" s="16">
        <v>9093.49</v>
      </c>
      <c r="T11" s="6">
        <v>5.6460000000000003E-2</v>
      </c>
      <c r="U11" s="6">
        <v>5.6460000000000003E-2</v>
      </c>
      <c r="V11" s="30"/>
    </row>
    <row r="12" spans="1:24" x14ac:dyDescent="0.25">
      <c r="A12" s="6">
        <v>5</v>
      </c>
      <c r="B12" s="1" t="s">
        <v>11</v>
      </c>
      <c r="C12" s="29"/>
      <c r="D12" s="16">
        <v>24.63</v>
      </c>
      <c r="E12" s="16">
        <v>24.63</v>
      </c>
      <c r="F12" s="16">
        <v>8656.25</v>
      </c>
      <c r="G12" s="16">
        <v>8656.25</v>
      </c>
      <c r="H12" s="6">
        <f>'[1]Гадля 2016'!P7</f>
        <v>5.9799999999999999E-2</v>
      </c>
      <c r="I12" s="6">
        <f>'[1]Гадля 2016'!V7</f>
        <v>5.6460000000000003E-2</v>
      </c>
      <c r="J12" s="7">
        <v>21.71</v>
      </c>
      <c r="K12" s="7">
        <v>21.71</v>
      </c>
      <c r="L12" s="7">
        <v>8620.6299999999992</v>
      </c>
      <c r="M12" s="7">
        <v>8620.6299999999992</v>
      </c>
      <c r="N12" s="6">
        <v>5.6460000000000003E-2</v>
      </c>
      <c r="O12" s="6">
        <v>5.6460000000000003E-2</v>
      </c>
      <c r="P12" s="16">
        <v>21.71</v>
      </c>
      <c r="Q12" s="16">
        <v>22.31</v>
      </c>
      <c r="R12" s="16">
        <v>8620.6299999999992</v>
      </c>
      <c r="S12" s="16">
        <v>10327.290000000001</v>
      </c>
      <c r="T12" s="6">
        <v>5.6460000000000003E-2</v>
      </c>
      <c r="U12" s="6">
        <v>5.6460000000000003E-2</v>
      </c>
      <c r="V12" s="30"/>
    </row>
    <row r="13" spans="1:24" s="15" customFormat="1" ht="15" customHeight="1" x14ac:dyDescent="0.25">
      <c r="A13" s="11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3"/>
      <c r="X13" s="13"/>
    </row>
    <row r="14" spans="1:24" ht="51" customHeight="1" x14ac:dyDescent="0.25">
      <c r="A14" s="6">
        <v>6</v>
      </c>
      <c r="B14" s="1" t="s">
        <v>31</v>
      </c>
      <c r="C14" s="29" t="s">
        <v>45</v>
      </c>
      <c r="D14" s="16">
        <v>29.44</v>
      </c>
      <c r="E14" s="16">
        <v>31.76</v>
      </c>
      <c r="F14" s="16">
        <v>4255.38</v>
      </c>
      <c r="G14" s="16">
        <v>4714.63</v>
      </c>
      <c r="H14" s="6">
        <f>'[1]Омсукчан 2016'!P7</f>
        <v>5.5800000000000002E-2</v>
      </c>
      <c r="I14" s="6">
        <f>'[1]Омсукчан 2016'!V7</f>
        <v>6.0539999999999997E-2</v>
      </c>
      <c r="J14" s="7">
        <v>29.6</v>
      </c>
      <c r="K14" s="7">
        <v>29.6</v>
      </c>
      <c r="L14" s="7">
        <v>4666.3500000000004</v>
      </c>
      <c r="M14" s="7">
        <v>4666.3500000000004</v>
      </c>
      <c r="N14" s="6">
        <v>6.0539999999999997E-2</v>
      </c>
      <c r="O14" s="6">
        <v>6.0539999999999997E-2</v>
      </c>
      <c r="P14" s="16">
        <v>29.6</v>
      </c>
      <c r="Q14" s="16">
        <v>30.67</v>
      </c>
      <c r="R14" s="16">
        <v>4666.3500000000004</v>
      </c>
      <c r="S14" s="16">
        <v>4937.53</v>
      </c>
      <c r="T14" s="6">
        <v>6.0539999999999997E-2</v>
      </c>
      <c r="U14" s="6">
        <v>6.0539999999999997E-2</v>
      </c>
      <c r="V14" s="30" t="s">
        <v>74</v>
      </c>
    </row>
    <row r="15" spans="1:24" ht="45" customHeight="1" x14ac:dyDescent="0.25">
      <c r="A15" s="6">
        <v>7</v>
      </c>
      <c r="B15" s="1" t="s">
        <v>32</v>
      </c>
      <c r="C15" s="29"/>
      <c r="D15" s="16">
        <v>36.51</v>
      </c>
      <c r="E15" s="16">
        <v>40.409999999999997</v>
      </c>
      <c r="F15" s="16">
        <v>4255.38</v>
      </c>
      <c r="G15" s="16">
        <v>4714.63</v>
      </c>
      <c r="H15" s="6">
        <f>'[1]Дукат 2016'!P7</f>
        <v>5.5800000000000002E-2</v>
      </c>
      <c r="I15" s="6">
        <f>'[1]Дукат 2016'!V7</f>
        <v>5.688E-2</v>
      </c>
      <c r="J15" s="7">
        <v>40.409999999999997</v>
      </c>
      <c r="K15" s="7">
        <v>42.83</v>
      </c>
      <c r="L15" s="7">
        <v>4666.3500000000004</v>
      </c>
      <c r="M15" s="7">
        <v>4666.3500000000004</v>
      </c>
      <c r="N15" s="6">
        <v>5.688E-2</v>
      </c>
      <c r="O15" s="6">
        <v>5.688E-2</v>
      </c>
      <c r="P15" s="18" t="s">
        <v>73</v>
      </c>
      <c r="Q15" s="16">
        <v>41.63</v>
      </c>
      <c r="R15" s="18" t="s">
        <v>75</v>
      </c>
      <c r="S15" s="16">
        <v>4937.53</v>
      </c>
      <c r="T15" s="6">
        <v>5.688E-2</v>
      </c>
      <c r="U15" s="6">
        <v>5.688E-2</v>
      </c>
      <c r="V15" s="30"/>
    </row>
    <row r="16" spans="1:24" s="15" customFormat="1" ht="15" customHeight="1" x14ac:dyDescent="0.25">
      <c r="A16" s="11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3"/>
      <c r="X16" s="13"/>
    </row>
    <row r="17" spans="1:24" ht="94.5" x14ac:dyDescent="0.25">
      <c r="A17" s="6">
        <v>8</v>
      </c>
      <c r="B17" s="1" t="s">
        <v>33</v>
      </c>
      <c r="C17" s="10" t="s">
        <v>44</v>
      </c>
      <c r="D17" s="16">
        <v>29.39</v>
      </c>
      <c r="E17" s="16">
        <v>29.39</v>
      </c>
      <c r="F17" s="16">
        <v>2967.44</v>
      </c>
      <c r="G17" s="16">
        <v>2967.44</v>
      </c>
      <c r="H17" s="6">
        <f>'[1]Сусуман 2016'!P7</f>
        <v>5.4100000000000002E-2</v>
      </c>
      <c r="I17" s="6">
        <f>'[1]Сусуман 2016'!V7</f>
        <v>5.62E-2</v>
      </c>
      <c r="J17" s="7">
        <v>26.6</v>
      </c>
      <c r="K17" s="7">
        <v>26.6</v>
      </c>
      <c r="L17" s="7">
        <v>2967.44</v>
      </c>
      <c r="M17" s="7">
        <v>3660.31</v>
      </c>
      <c r="N17" s="6">
        <v>5.62E-2</v>
      </c>
      <c r="O17" s="6">
        <v>5.62E-2</v>
      </c>
      <c r="P17" s="16">
        <v>25.99</v>
      </c>
      <c r="Q17" s="16">
        <v>25.99</v>
      </c>
      <c r="R17" s="16">
        <v>3463.43</v>
      </c>
      <c r="S17" s="16">
        <v>3463.49</v>
      </c>
      <c r="T17" s="6">
        <v>5.62E-2</v>
      </c>
      <c r="U17" s="6">
        <v>5.62E-2</v>
      </c>
      <c r="V17" s="9" t="s">
        <v>55</v>
      </c>
    </row>
    <row r="18" spans="1:24" ht="110.25" x14ac:dyDescent="0.25">
      <c r="A18" s="6">
        <v>9</v>
      </c>
      <c r="B18" s="1" t="s">
        <v>34</v>
      </c>
      <c r="C18" s="10" t="s">
        <v>23</v>
      </c>
      <c r="D18" s="16">
        <f>'[1]Холодный 2016'!AH7</f>
        <v>38.35</v>
      </c>
      <c r="E18" s="16">
        <f>'[1]Холодный 2016'!AS7</f>
        <v>42.97</v>
      </c>
      <c r="F18" s="16">
        <v>3936.66</v>
      </c>
      <c r="G18" s="16">
        <v>4280.76</v>
      </c>
      <c r="H18" s="6">
        <f>'[1]Холодный 2016'!P7</f>
        <v>5.8900000000000001E-2</v>
      </c>
      <c r="I18" s="6">
        <f>'[1]Холодный 2016'!V7</f>
        <v>6.0920000000000002E-2</v>
      </c>
      <c r="J18" s="7">
        <v>38.6</v>
      </c>
      <c r="K18" s="7">
        <v>38.6</v>
      </c>
      <c r="L18" s="7">
        <v>4280.76</v>
      </c>
      <c r="M18" s="7">
        <v>4812.72</v>
      </c>
      <c r="N18" s="6">
        <v>6.0920000000000002E-2</v>
      </c>
      <c r="O18" s="6">
        <v>6.0920000000000002E-2</v>
      </c>
      <c r="P18" s="16">
        <v>38.6</v>
      </c>
      <c r="Q18" s="16">
        <v>49.5</v>
      </c>
      <c r="R18" s="16">
        <v>4720.7</v>
      </c>
      <c r="S18" s="16">
        <v>4720.7</v>
      </c>
      <c r="T18" s="6">
        <v>6.0920000000000002E-2</v>
      </c>
      <c r="U18" s="6">
        <f>T18</f>
        <v>6.0920000000000002E-2</v>
      </c>
      <c r="V18" s="9" t="s">
        <v>59</v>
      </c>
    </row>
    <row r="19" spans="1:24" s="15" customFormat="1" ht="15" customHeight="1" x14ac:dyDescent="0.25">
      <c r="A19" s="11"/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3"/>
      <c r="X19" s="13"/>
    </row>
    <row r="20" spans="1:24" ht="94.5" x14ac:dyDescent="0.25">
      <c r="A20" s="6">
        <v>10</v>
      </c>
      <c r="B20" s="1" t="s">
        <v>35</v>
      </c>
      <c r="C20" s="10" t="s">
        <v>44</v>
      </c>
      <c r="D20" s="16">
        <v>26.58</v>
      </c>
      <c r="E20" s="16">
        <v>26.94</v>
      </c>
      <c r="F20" s="16">
        <v>3102.67</v>
      </c>
      <c r="G20" s="16">
        <v>3175.72</v>
      </c>
      <c r="H20" s="6">
        <f>'[1]Усть-Омчуг 2016'!N7</f>
        <v>6.0499999999999998E-2</v>
      </c>
      <c r="I20" s="6">
        <f>'[1]Усть-Омчуг 2016'!V7</f>
        <v>5.6140000000000002E-2</v>
      </c>
      <c r="J20" s="7">
        <v>26.8</v>
      </c>
      <c r="K20" s="7">
        <v>26.8</v>
      </c>
      <c r="L20" s="7">
        <v>3135.6</v>
      </c>
      <c r="M20" s="7">
        <v>3135.6</v>
      </c>
      <c r="N20" s="6">
        <v>5.6140000000000002E-2</v>
      </c>
      <c r="O20" s="6">
        <v>5.6140000000000002E-2</v>
      </c>
      <c r="P20" s="16">
        <v>24.68</v>
      </c>
      <c r="Q20" s="16">
        <v>24.68</v>
      </c>
      <c r="R20" s="16">
        <v>3135.6</v>
      </c>
      <c r="S20" s="16">
        <v>3401.16</v>
      </c>
      <c r="T20" s="6">
        <v>5.6140000000000002E-2</v>
      </c>
      <c r="U20" s="6">
        <v>5.6140000000000002E-2</v>
      </c>
      <c r="V20" s="9" t="s">
        <v>55</v>
      </c>
    </row>
    <row r="21" spans="1:24" s="15" customFormat="1" ht="15" customHeight="1" x14ac:dyDescent="0.25">
      <c r="A21" s="11"/>
      <c r="B21" s="28" t="s">
        <v>15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3"/>
      <c r="X21" s="13"/>
    </row>
    <row r="22" spans="1:24" ht="30" customHeight="1" x14ac:dyDescent="0.25">
      <c r="A22" s="6">
        <v>11</v>
      </c>
      <c r="B22" s="1" t="s">
        <v>36</v>
      </c>
      <c r="C22" s="29" t="s">
        <v>8</v>
      </c>
      <c r="D22" s="16">
        <v>25.85</v>
      </c>
      <c r="E22" s="16">
        <v>29.57</v>
      </c>
      <c r="F22" s="16">
        <v>4960.46</v>
      </c>
      <c r="G22" s="16">
        <v>4960.46</v>
      </c>
      <c r="H22" s="6">
        <f>'[1]Палатка 2016'!N7</f>
        <v>5.3999999999999999E-2</v>
      </c>
      <c r="I22" s="6">
        <f>'[1]Палатка 2016'!V7</f>
        <v>5.6520000000000001E-2</v>
      </c>
      <c r="J22" s="7">
        <v>28.54</v>
      </c>
      <c r="K22" s="7">
        <v>28.54</v>
      </c>
      <c r="L22" s="7">
        <v>4798.97</v>
      </c>
      <c r="M22" s="7">
        <v>4798.97</v>
      </c>
      <c r="N22" s="6">
        <v>5.6520000000000001E-2</v>
      </c>
      <c r="O22" s="6">
        <v>5.6520000000000001E-2</v>
      </c>
      <c r="P22" s="16">
        <v>28.54</v>
      </c>
      <c r="Q22" s="16">
        <v>32.200000000000003</v>
      </c>
      <c r="R22" s="16">
        <v>4798.97</v>
      </c>
      <c r="S22" s="16">
        <v>5040.47</v>
      </c>
      <c r="T22" s="6">
        <v>5.6520000000000001E-2</v>
      </c>
      <c r="U22" s="6">
        <v>5.6520000000000001E-2</v>
      </c>
      <c r="V22" s="30" t="s">
        <v>58</v>
      </c>
    </row>
    <row r="23" spans="1:24" ht="36.75" customHeight="1" x14ac:dyDescent="0.25">
      <c r="A23" s="6">
        <v>12</v>
      </c>
      <c r="B23" s="1" t="s">
        <v>37</v>
      </c>
      <c r="C23" s="29"/>
      <c r="D23" s="16">
        <v>25.85</v>
      </c>
      <c r="E23" s="16">
        <v>29.57</v>
      </c>
      <c r="F23" s="16">
        <v>9298.76</v>
      </c>
      <c r="G23" s="16">
        <v>9798.01</v>
      </c>
      <c r="H23" s="6">
        <f>'[1]Палатка 2016'!N17</f>
        <v>5.3999999999999999E-2</v>
      </c>
      <c r="I23" s="6">
        <f>'[1]Палатка 2016'!V17</f>
        <v>5.6520000000000001E-2</v>
      </c>
      <c r="J23" s="7">
        <v>28.54</v>
      </c>
      <c r="K23" s="7">
        <v>28.54</v>
      </c>
      <c r="L23" s="7">
        <v>8570.4</v>
      </c>
      <c r="M23" s="7">
        <v>8570.4</v>
      </c>
      <c r="N23" s="6">
        <v>5.6520000000000001E-2</v>
      </c>
      <c r="O23" s="6">
        <v>5.6520000000000001E-2</v>
      </c>
      <c r="P23" s="16">
        <v>28.54</v>
      </c>
      <c r="Q23" s="16">
        <v>32.200000000000003</v>
      </c>
      <c r="R23" s="16">
        <v>8570.4</v>
      </c>
      <c r="S23" s="16">
        <v>9288.06</v>
      </c>
      <c r="T23" s="6">
        <v>5.6520000000000001E-2</v>
      </c>
      <c r="U23" s="6">
        <v>5.6520000000000001E-2</v>
      </c>
      <c r="V23" s="30"/>
    </row>
    <row r="24" spans="1:24" ht="30" customHeight="1" x14ac:dyDescent="0.25">
      <c r="A24" s="6">
        <v>13</v>
      </c>
      <c r="B24" s="1" t="s">
        <v>38</v>
      </c>
      <c r="C24" s="29"/>
      <c r="D24" s="6">
        <v>89.29</v>
      </c>
      <c r="E24" s="6">
        <v>95.75</v>
      </c>
      <c r="F24" s="16">
        <v>10688.37</v>
      </c>
      <c r="G24" s="16">
        <v>11082.25</v>
      </c>
      <c r="H24" s="6">
        <f>'[1]Талая 2016'!N7</f>
        <v>5.3999999999999999E-2</v>
      </c>
      <c r="I24" s="6">
        <f>'[1]Талая 2016'!V7</f>
        <v>5.6599999999999998E-2</v>
      </c>
      <c r="J24" s="7">
        <v>56.88</v>
      </c>
      <c r="K24" s="7">
        <v>56.88</v>
      </c>
      <c r="L24" s="7">
        <v>8334.77</v>
      </c>
      <c r="M24" s="7">
        <v>8334.77</v>
      </c>
      <c r="N24" s="19">
        <v>5.6599999999999998E-2</v>
      </c>
      <c r="O24" s="19">
        <v>5.6599999999999998E-2</v>
      </c>
      <c r="P24" s="6">
        <v>56.88</v>
      </c>
      <c r="Q24" s="6">
        <v>61.38</v>
      </c>
      <c r="R24" s="16">
        <v>8334.77</v>
      </c>
      <c r="S24" s="16">
        <v>8859.0400000000009</v>
      </c>
      <c r="T24" s="6">
        <v>5.6599999999999998E-2</v>
      </c>
      <c r="U24" s="6">
        <v>5.6599999999999998E-2</v>
      </c>
      <c r="V24" s="30"/>
    </row>
    <row r="25" spans="1:24" ht="81" customHeight="1" x14ac:dyDescent="0.25">
      <c r="A25" s="6">
        <v>14</v>
      </c>
      <c r="B25" s="1" t="s">
        <v>39</v>
      </c>
      <c r="C25" s="10" t="s">
        <v>9</v>
      </c>
      <c r="D25" s="16">
        <v>51.93</v>
      </c>
      <c r="E25" s="16">
        <v>55.43</v>
      </c>
      <c r="F25" s="16">
        <v>8083.57</v>
      </c>
      <c r="G25" s="16">
        <v>8725.5499999999993</v>
      </c>
      <c r="H25" s="6">
        <f>'[1]Стекольный 2016'!N7</f>
        <v>5.21E-2</v>
      </c>
      <c r="I25" s="6">
        <f>'[1]Стекольный 2016'!V7</f>
        <v>5.6520000000000001E-2</v>
      </c>
      <c r="J25" s="7">
        <v>51.14</v>
      </c>
      <c r="K25" s="7">
        <v>51.14</v>
      </c>
      <c r="L25" s="7">
        <v>8003.63</v>
      </c>
      <c r="M25" s="7">
        <v>8003.63</v>
      </c>
      <c r="N25" s="6">
        <v>5.6520000000000001E-2</v>
      </c>
      <c r="O25" s="6">
        <v>5.6520000000000001E-2</v>
      </c>
      <c r="P25" s="16">
        <v>51.14</v>
      </c>
      <c r="Q25" s="16">
        <v>58.13</v>
      </c>
      <c r="R25" s="16">
        <v>8003.63</v>
      </c>
      <c r="S25" s="16">
        <v>9202.2900000000009</v>
      </c>
      <c r="T25" s="6">
        <v>5.6520000000000001E-2</v>
      </c>
      <c r="U25" s="6">
        <v>5.6520000000000001E-2</v>
      </c>
      <c r="V25" s="12" t="s">
        <v>57</v>
      </c>
    </row>
    <row r="26" spans="1:24" s="15" customFormat="1" ht="15" customHeight="1" x14ac:dyDescent="0.25">
      <c r="A26" s="11"/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3"/>
      <c r="X26" s="13"/>
    </row>
    <row r="27" spans="1:24" ht="96.75" customHeight="1" x14ac:dyDescent="0.25">
      <c r="A27" s="6">
        <v>15</v>
      </c>
      <c r="B27" s="1" t="s">
        <v>40</v>
      </c>
      <c r="C27" s="10" t="s">
        <v>7</v>
      </c>
      <c r="D27" s="16">
        <v>36.380000000000003</v>
      </c>
      <c r="E27" s="16">
        <v>40.78</v>
      </c>
      <c r="F27" s="16">
        <v>3176.39</v>
      </c>
      <c r="G27" s="16">
        <v>3322.94</v>
      </c>
      <c r="H27" s="6">
        <f>'[1]Ягодное 2016'!P7</f>
        <v>5.4100000000000002E-2</v>
      </c>
      <c r="I27" s="6">
        <f>'[1]Ягодное 2016'!V7</f>
        <v>5.604E-2</v>
      </c>
      <c r="J27" s="7">
        <v>40.28</v>
      </c>
      <c r="K27" s="7">
        <v>40.28</v>
      </c>
      <c r="L27" s="7">
        <v>3322.94</v>
      </c>
      <c r="M27" s="7">
        <v>3544.02</v>
      </c>
      <c r="N27" s="6">
        <v>5.604E-2</v>
      </c>
      <c r="O27" s="6">
        <v>5.604E-2</v>
      </c>
      <c r="P27" s="16">
        <v>40.28</v>
      </c>
      <c r="Q27" s="16">
        <v>54.43</v>
      </c>
      <c r="R27" s="16">
        <v>3544.02</v>
      </c>
      <c r="S27" s="16">
        <v>3727.92</v>
      </c>
      <c r="T27" s="6">
        <v>5.604E-2</v>
      </c>
      <c r="U27" s="6">
        <v>5.604E-2</v>
      </c>
      <c r="V27" s="9" t="s">
        <v>61</v>
      </c>
    </row>
    <row r="28" spans="1:24" ht="78.75" x14ac:dyDescent="0.25">
      <c r="A28" s="6">
        <v>16</v>
      </c>
      <c r="B28" s="1" t="s">
        <v>41</v>
      </c>
      <c r="C28" s="10" t="s">
        <v>10</v>
      </c>
      <c r="D28" s="16">
        <v>46.52</v>
      </c>
      <c r="E28" s="16">
        <v>52.08</v>
      </c>
      <c r="F28" s="16">
        <v>4330.8500000000004</v>
      </c>
      <c r="G28" s="16">
        <v>5475.41</v>
      </c>
      <c r="H28" s="6">
        <f>'[1]Синегорье 2016'!P7</f>
        <v>6.3700000000000007E-2</v>
      </c>
      <c r="I28" s="6">
        <f>'[1]Синегорье 2016'!V7</f>
        <v>5.5960000000000003E-2</v>
      </c>
      <c r="J28" s="7">
        <v>52.08</v>
      </c>
      <c r="K28" s="7">
        <v>56.67</v>
      </c>
      <c r="L28" s="7">
        <v>4847.6099999999997</v>
      </c>
      <c r="M28" s="7">
        <v>4847.6099999999997</v>
      </c>
      <c r="N28" s="6">
        <v>5.5960000000000003E-2</v>
      </c>
      <c r="O28" s="6">
        <v>5.5960000000000003E-2</v>
      </c>
      <c r="P28" s="16">
        <v>56.67</v>
      </c>
      <c r="Q28" s="16">
        <v>64.400000000000006</v>
      </c>
      <c r="R28" s="16">
        <v>4847.6099999999997</v>
      </c>
      <c r="S28" s="16">
        <v>5348.53</v>
      </c>
      <c r="T28" s="6">
        <v>5.5960000000000003E-2</v>
      </c>
      <c r="U28" s="6">
        <v>5.5960000000000003E-2</v>
      </c>
      <c r="V28" s="9" t="s">
        <v>71</v>
      </c>
    </row>
    <row r="29" spans="1:24" ht="78.75" customHeight="1" x14ac:dyDescent="0.25">
      <c r="A29" s="6">
        <v>17</v>
      </c>
      <c r="B29" s="1" t="s">
        <v>42</v>
      </c>
      <c r="C29" s="10" t="s">
        <v>46</v>
      </c>
      <c r="D29" s="16">
        <v>43.29</v>
      </c>
      <c r="E29" s="16">
        <v>51.25</v>
      </c>
      <c r="F29" s="16">
        <v>4068.48</v>
      </c>
      <c r="G29" s="16">
        <v>4267.43</v>
      </c>
      <c r="H29" s="6">
        <f>'[1]Дебин 2016'!P7</f>
        <v>5.4100000000000002E-2</v>
      </c>
      <c r="I29" s="6">
        <f>'[1]Дебин 2016'!V7</f>
        <v>5.604E-2</v>
      </c>
      <c r="J29" s="7">
        <v>50.51</v>
      </c>
      <c r="K29" s="7">
        <v>50.51</v>
      </c>
      <c r="L29" s="7">
        <v>4207.97</v>
      </c>
      <c r="M29" s="7">
        <v>4207.97</v>
      </c>
      <c r="N29" s="6">
        <v>5.604E-2</v>
      </c>
      <c r="O29" s="6">
        <v>5.604E-2</v>
      </c>
      <c r="P29" s="16">
        <v>50.51</v>
      </c>
      <c r="Q29" s="16">
        <v>60.7</v>
      </c>
      <c r="R29" s="16">
        <v>4207.97</v>
      </c>
      <c r="S29" s="16">
        <v>4339.9799999999996</v>
      </c>
      <c r="T29" s="6">
        <v>5.604E-2</v>
      </c>
      <c r="U29" s="6">
        <v>5.604E-2</v>
      </c>
      <c r="V29" s="9" t="s">
        <v>60</v>
      </c>
    </row>
    <row r="30" spans="1:24" ht="81.75" customHeight="1" x14ac:dyDescent="0.25">
      <c r="A30" s="6" t="s">
        <v>62</v>
      </c>
      <c r="B30" s="25" t="s">
        <v>43</v>
      </c>
      <c r="C30" s="10" t="s">
        <v>47</v>
      </c>
      <c r="D30" s="16">
        <v>26.08</v>
      </c>
      <c r="E30" s="16">
        <v>28.48</v>
      </c>
      <c r="F30" s="16">
        <v>4860.13</v>
      </c>
      <c r="G30" s="16">
        <v>4958.8100000000004</v>
      </c>
      <c r="H30" s="6">
        <v>5.2699999999999997E-2</v>
      </c>
      <c r="I30" s="6">
        <v>5.636E-2</v>
      </c>
      <c r="J30" s="7">
        <v>25.13</v>
      </c>
      <c r="K30" s="12" t="s">
        <v>67</v>
      </c>
      <c r="L30" s="12">
        <v>4904.18</v>
      </c>
      <c r="M30" s="12" t="s">
        <v>66</v>
      </c>
      <c r="N30" s="11">
        <v>5.636E-2</v>
      </c>
      <c r="O30" s="6">
        <v>5.636E-2</v>
      </c>
      <c r="P30" s="16"/>
      <c r="Q30" s="16"/>
      <c r="R30" s="16"/>
      <c r="S30" s="16"/>
      <c r="T30" s="6"/>
      <c r="U30" s="6"/>
      <c r="V30" s="9" t="s">
        <v>65</v>
      </c>
    </row>
    <row r="31" spans="1:24" ht="64.5" customHeight="1" x14ac:dyDescent="0.25">
      <c r="A31" s="6" t="s">
        <v>63</v>
      </c>
      <c r="B31" s="26"/>
      <c r="C31" s="10" t="s">
        <v>64</v>
      </c>
      <c r="D31" s="16"/>
      <c r="E31" s="16"/>
      <c r="F31" s="16"/>
      <c r="G31" s="16"/>
      <c r="H31" s="6"/>
      <c r="I31" s="6"/>
      <c r="J31" s="12"/>
      <c r="K31" s="12" t="s">
        <v>68</v>
      </c>
      <c r="L31" s="12"/>
      <c r="M31" s="12" t="s">
        <v>69</v>
      </c>
      <c r="N31" s="11"/>
      <c r="O31" s="11">
        <v>5.636E-2</v>
      </c>
      <c r="P31" s="16">
        <v>49.16</v>
      </c>
      <c r="Q31" s="16">
        <v>66.52</v>
      </c>
      <c r="R31" s="16">
        <v>5592.3</v>
      </c>
      <c r="S31" s="16">
        <v>12954.17</v>
      </c>
      <c r="T31" s="6">
        <v>5.636E-2</v>
      </c>
      <c r="U31" s="6">
        <v>5.636E-2</v>
      </c>
      <c r="V31" s="9" t="s">
        <v>70</v>
      </c>
    </row>
    <row r="32" spans="1:24" ht="8.25" customHeight="1" x14ac:dyDescent="0.25"/>
    <row r="33" spans="1:22" ht="15" customHeight="1" x14ac:dyDescent="0.25">
      <c r="A33" s="23" t="s">
        <v>3</v>
      </c>
      <c r="B33" s="13" t="s">
        <v>50</v>
      </c>
      <c r="D33" s="15"/>
      <c r="E33" s="15"/>
      <c r="F33" s="15"/>
      <c r="G33" s="15"/>
      <c r="H33" s="15"/>
      <c r="I33" s="15"/>
      <c r="J33" s="24"/>
      <c r="K33" s="24"/>
      <c r="L33" s="24"/>
      <c r="M33" s="24"/>
      <c r="N33" s="15"/>
      <c r="U33" s="15"/>
      <c r="V33" s="13"/>
    </row>
  </sheetData>
  <mergeCells count="31">
    <mergeCell ref="A4:A6"/>
    <mergeCell ref="D5:E5"/>
    <mergeCell ref="D4:I4"/>
    <mergeCell ref="J4:O4"/>
    <mergeCell ref="P4:U4"/>
    <mergeCell ref="B26:V26"/>
    <mergeCell ref="C14:C15"/>
    <mergeCell ref="C22:C24"/>
    <mergeCell ref="V22:V24"/>
    <mergeCell ref="V14:V15"/>
    <mergeCell ref="C4:C6"/>
    <mergeCell ref="V4:V6"/>
    <mergeCell ref="B16:V16"/>
    <mergeCell ref="B19:V19"/>
    <mergeCell ref="B21:V21"/>
    <mergeCell ref="B30:B31"/>
    <mergeCell ref="A1:V1"/>
    <mergeCell ref="B13:V13"/>
    <mergeCell ref="C9:C12"/>
    <mergeCell ref="V9:V12"/>
    <mergeCell ref="B7:V7"/>
    <mergeCell ref="P5:Q5"/>
    <mergeCell ref="R5:S5"/>
    <mergeCell ref="T5:U5"/>
    <mergeCell ref="J5:K5"/>
    <mergeCell ref="L5:M5"/>
    <mergeCell ref="N5:O5"/>
    <mergeCell ref="F5:G5"/>
    <mergeCell ref="H5:I5"/>
    <mergeCell ref="A2:V2"/>
    <mergeCell ref="B4:B6"/>
  </mergeCells>
  <pageMargins left="0.31496062992125984" right="0.11811023622047245" top="0.74803149606299213" bottom="0.15748031496062992" header="0.31496062992125984" footer="0.31496062992125984"/>
  <pageSetup paperSize="9"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ЭО</vt:lpstr>
      <vt:lpstr>'ГВС ЭО'!Область_печати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2018-03-27T06:39:09Z</dcterms:modified>
</cp:coreProperties>
</file>