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Документы\!ПЕРЕЧЕНЬ, РЕЕСТР, для РАССЫЛКИ\2023\Реестр лицензий на пользование недрами ОПИ и МППВ (для сайта)\"/>
    </mc:Choice>
  </mc:AlternateContent>
  <bookViews>
    <workbookView xWindow="0" yWindow="0" windowWidth="28800" windowHeight="12300"/>
  </bookViews>
  <sheets>
    <sheet name="на 01.08.2023" sheetId="1" r:id="rId1"/>
  </sheets>
  <definedNames>
    <definedName name="_xlnm._FilterDatabase" localSheetId="0" hidden="1">'на 01.08.2023'!$A$4:$P$81</definedName>
    <definedName name="_xlnm.Print_Titles" localSheetId="0">'на 01.08.2023'!$4:$4</definedName>
    <definedName name="_xlnm.Print_Area" localSheetId="0">'на 01.08.2023'!$A$1:$P$85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A15" i="1"/>
  <c r="A16" i="1" s="1"/>
  <c r="A17" i="1" s="1"/>
  <c r="A18" i="1" s="1"/>
  <c r="A21" i="1" s="1"/>
  <c r="A22" i="1" s="1"/>
  <c r="A25" i="1" s="1"/>
  <c r="A27" i="1" s="1"/>
  <c r="A35" i="1" s="1"/>
  <c r="A37" i="1" s="1"/>
  <c r="A39" i="1" s="1"/>
  <c r="A40" i="1" s="1"/>
  <c r="A41" i="1" s="1"/>
  <c r="A44" i="1" s="1"/>
  <c r="A45" i="1" s="1"/>
  <c r="A48" i="1" s="1"/>
  <c r="A51" i="1" s="1"/>
  <c r="A52" i="1" s="1"/>
  <c r="A54" i="1" s="1"/>
  <c r="A55" i="1" s="1"/>
  <c r="A56" i="1" s="1"/>
  <c r="A59" i="1" s="1"/>
  <c r="A63" i="1" s="1"/>
  <c r="A66" i="1" s="1"/>
  <c r="A74" i="1" s="1"/>
  <c r="A76" i="1" s="1"/>
  <c r="A77" i="1" s="1"/>
  <c r="A79" i="1" s="1"/>
  <c r="A80" i="1" s="1"/>
  <c r="A9" i="1"/>
  <c r="A11" i="1" l="1"/>
  <c r="A12" i="1" s="1"/>
  <c r="C84" i="1" l="1"/>
</calcChain>
</file>

<file path=xl/sharedStrings.xml><?xml version="1.0" encoding="utf-8"?>
<sst xmlns="http://schemas.openxmlformats.org/spreadsheetml/2006/main" count="566" uniqueCount="203">
  <si>
    <t>Реестр недропользователей (участки недр местного значения - ОПИ)</t>
  </si>
  <si>
    <t>№№</t>
  </si>
  <si>
    <t>Недропользователь</t>
  </si>
  <si>
    <t>ОГРН</t>
  </si>
  <si>
    <t>ИНН</t>
  </si>
  <si>
    <t>Лицензии</t>
  </si>
  <si>
    <t>Полезное ископаемое (основное)</t>
  </si>
  <si>
    <t>Целевое назначение</t>
  </si>
  <si>
    <t>Наименование участка недр</t>
  </si>
  <si>
    <t>Дата государствен-ной регистрации</t>
  </si>
  <si>
    <t>Срок действия лицензии</t>
  </si>
  <si>
    <t>Приостановление</t>
  </si>
  <si>
    <t>Городской/ муниципальный округ</t>
  </si>
  <si>
    <t>серия</t>
  </si>
  <si>
    <t>номер</t>
  </si>
  <si>
    <t>вид</t>
  </si>
  <si>
    <t>срок</t>
  </si>
  <si>
    <t>решение, дата</t>
  </si>
  <si>
    <t>основание</t>
  </si>
  <si>
    <t>Аткинская дорожная компания ООО</t>
  </si>
  <si>
    <t>МАГ</t>
  </si>
  <si>
    <t>ТР</t>
  </si>
  <si>
    <t>строительный камень</t>
  </si>
  <si>
    <t>ГИН, разведка и добыча</t>
  </si>
  <si>
    <t>проявление Лево-Хулакагское</t>
  </si>
  <si>
    <t>Магадан</t>
  </si>
  <si>
    <t>ТЭ</t>
  </si>
  <si>
    <t>песчано-гравийная смесь</t>
  </si>
  <si>
    <t>разведка и добыча</t>
  </si>
  <si>
    <t>участок Восточный месторождения Красноармейское II</t>
  </si>
  <si>
    <t>Хасынский</t>
  </si>
  <si>
    <t xml:space="preserve">МАГ </t>
  </si>
  <si>
    <t>проявление 1796 км (229 км) а/д Р-504 "Колыма"</t>
  </si>
  <si>
    <t>014380</t>
  </si>
  <si>
    <t>проявление на 1824+100 (204) км автомобильной дороги федерального значения Р-504 Якутск-Магадан «Колыма»</t>
  </si>
  <si>
    <t>Горное управление ООО</t>
  </si>
  <si>
    <t>участок Центральный 2 Красноармейского месторождения</t>
  </si>
  <si>
    <t xml:space="preserve">строительный камень </t>
  </si>
  <si>
    <t>проявление Южный фланг месторождения Новое</t>
  </si>
  <si>
    <t>Грасс ООО</t>
  </si>
  <si>
    <t>006602</t>
  </si>
  <si>
    <t>вулканический пепел</t>
  </si>
  <si>
    <t>Уптарское местрождение</t>
  </si>
  <si>
    <t>Дорисс ПАО</t>
  </si>
  <si>
    <t>строительный камень (гранодиорит)</t>
  </si>
  <si>
    <t>проявление Дорожное</t>
  </si>
  <si>
    <t>Сусуманский</t>
  </si>
  <si>
    <t>010167</t>
  </si>
  <si>
    <t>проявление 1529-1530 км 
(495-496 км) автомобильной дороги федерального значения Р504 Якутск-Магадан «Колыма»</t>
  </si>
  <si>
    <t xml:space="preserve">Дорожно-строительная компания Магадан  ООО                          </t>
  </si>
  <si>
    <t>строительный камень (гранит)</t>
  </si>
  <si>
    <t>проявление Алмазное</t>
  </si>
  <si>
    <t>Ягоднинский</t>
  </si>
  <si>
    <t xml:space="preserve">ЖБИ ООО                                                  </t>
  </si>
  <si>
    <t>Средне-Уптарское месторождение (участок "Дальний")</t>
  </si>
  <si>
    <t>Завод железо-бетонных изделий № 7 ООО</t>
  </si>
  <si>
    <t>80085</t>
  </si>
  <si>
    <t>проявление Стан</t>
  </si>
  <si>
    <t>ЗПД им. Курбановой М.Т.ООО</t>
  </si>
  <si>
    <t>проявление Аккорд</t>
  </si>
  <si>
    <t>КолымаДорСтрой ООО</t>
  </si>
  <si>
    <t>проявление Красное</t>
  </si>
  <si>
    <t>проявление 1962 км (63 км)</t>
  </si>
  <si>
    <t>карьер, расположенный на 1959 км (65 км) а/д Якутск-Магадан</t>
  </si>
  <si>
    <t>Колымская угольная компания ООО</t>
  </si>
  <si>
    <t>строительный щебень</t>
  </si>
  <si>
    <t>Анмандыканское месторождение</t>
  </si>
  <si>
    <t>Ольский</t>
  </si>
  <si>
    <t>Крат ООО</t>
  </si>
  <si>
    <t>проявление на 210 км (47 км) автомобильной дороги Герба-Омсукчан</t>
  </si>
  <si>
    <t>Омсукчанский</t>
  </si>
  <si>
    <t>проявление в интервале 240 км - 241 км автомобильной дороги Герба-Омсукчан</t>
  </si>
  <si>
    <t>31.12.2035
прекращение ППУНМЗ с 16.11.2023 (Решение 38/23 от 16.06.2023)</t>
  </si>
  <si>
    <t>проявление Участок №1 в интервале 255 км - 281 км автомобильной дороги Колыма-Омсукчан-Омолон-Анадырь</t>
  </si>
  <si>
    <t xml:space="preserve">Магаданский завод крупнопанельного домостроения ПК </t>
  </si>
  <si>
    <t>добыча</t>
  </si>
  <si>
    <t>карьер "Красноармейский"</t>
  </si>
  <si>
    <t>карьер "Новый"</t>
  </si>
  <si>
    <t xml:space="preserve">Магаданское ОГБДЭУ                                       </t>
  </si>
  <si>
    <t>Андреевский карьер</t>
  </si>
  <si>
    <t>участок Восточный фланг Красноармейского месторождения</t>
  </si>
  <si>
    <t>Проявление Танон</t>
  </si>
  <si>
    <t>31.12.2040
прекращение ППУНМЗ с 01.09.2023 (Решение 11/23 от 17.03.2023)</t>
  </si>
  <si>
    <t>до 05.04.2024</t>
  </si>
  <si>
    <t>06/22,                06.04.2022</t>
  </si>
  <si>
    <t xml:space="preserve">Пр.11
к ПП РФ
от 12.03.2022 г. № 353
</t>
  </si>
  <si>
    <t>Проявление на 26 км а/д Магадан-Балаганное-Талон</t>
  </si>
  <si>
    <t>31.12.2041
прекращение ППУНМЗ с 01.09.2023 (Решение 14/23 от 17.03.2023)</t>
  </si>
  <si>
    <t>Проявление на 34 км а/д Магадан-Балаганное-Талон</t>
  </si>
  <si>
    <t>31.12.2041
прекращение ППУНМЗ с 01.09.2023 (Решение 15/23 от 17.03.2023)</t>
  </si>
  <si>
    <t>строительный камень, галечник, суглинки</t>
  </si>
  <si>
    <t>Проявление Наледное</t>
  </si>
  <si>
    <t>на проявление, расположенное в районе 76 км (35 км) автомобильной дороги Ларюковая- Сеймчан</t>
  </si>
  <si>
    <t>31.12.2030
прекращение ППУНМЗ с 01.09.2023 (Решение 16/23 от 17.03.2023)</t>
  </si>
  <si>
    <t>Среднеканский</t>
  </si>
  <si>
    <t xml:space="preserve"> месторождение Передающий</t>
  </si>
  <si>
    <t>Магаданская дорожная компания ООО</t>
  </si>
  <si>
    <t>проявление 1689 км (336 км) а/д Р-504 "Колыма"</t>
  </si>
  <si>
    <t>проявление 1558-1557 км (467-468 км) а/д р-504 "Колыма"</t>
  </si>
  <si>
    <t xml:space="preserve">МБУ г. Магадана "ГЭЛУД"   </t>
  </si>
  <si>
    <t xml:space="preserve">гравийно-галечный материал </t>
  </si>
  <si>
    <t>м-ние "Красноармейское"</t>
  </si>
  <si>
    <t xml:space="preserve">строительный песок
</t>
  </si>
  <si>
    <t>левобережье руч. Веселый (п-ов Старицкого)</t>
  </si>
  <si>
    <t>Магстрой 49 ООО</t>
  </si>
  <si>
    <t xml:space="preserve"> ТЭ</t>
  </si>
  <si>
    <t>строительный песок</t>
  </si>
  <si>
    <t>Танонское</t>
  </si>
  <si>
    <t>Михайлов Александр Анатольевич ИП</t>
  </si>
  <si>
    <t>ТП</t>
  </si>
  <si>
    <t>геологическое изучение</t>
  </si>
  <si>
    <t>Орбита (участок 1)</t>
  </si>
  <si>
    <t>МостоСтроительная Компания</t>
  </si>
  <si>
    <t>013166</t>
  </si>
  <si>
    <t>проявление на 1821+100 (204) км автомобильной дороги федерального значения Р-504 Якутск-Магадан «Колыма»</t>
  </si>
  <si>
    <t>014884</t>
  </si>
  <si>
    <t>проявление на 1895 км автомобильной дороги федерального значения 
Р-504 Якутск-Магадан «Колыма»</t>
  </si>
  <si>
    <t>014886</t>
  </si>
  <si>
    <t>проявление в интервале км 1897 - км 1898 автомобильной дороги федерального значения  Р-504 Якутск-Магадан «Колыма»</t>
  </si>
  <si>
    <t xml:space="preserve">Неруд ООО   </t>
  </si>
  <si>
    <t>проявление "Хулакаг"</t>
  </si>
  <si>
    <t>Онтонец ООО</t>
  </si>
  <si>
    <t>000347</t>
  </si>
  <si>
    <t>глины керамические</t>
  </si>
  <si>
    <t>месторождение Хетинское</t>
  </si>
  <si>
    <t>до 26.09.2024</t>
  </si>
  <si>
    <t>31/22,                27.09.2022</t>
  </si>
  <si>
    <t>000348</t>
  </si>
  <si>
    <t>местроджение Черноозерское</t>
  </si>
  <si>
    <t>000917</t>
  </si>
  <si>
    <t>проявление Орбита (участок 2)</t>
  </si>
  <si>
    <t>Полюс Магадан АО</t>
  </si>
  <si>
    <t>суглинки (глинистые сланцы)</t>
  </si>
  <si>
    <t>Верхне-Интриганское проявления</t>
  </si>
  <si>
    <t>Тенькинский</t>
  </si>
  <si>
    <t>Шток Ванин</t>
  </si>
  <si>
    <t>суглинки</t>
  </si>
  <si>
    <t xml:space="preserve">уч-к 3 Верхне-Интриганское проявления </t>
  </si>
  <si>
    <t>31.12.2044
прекращение ППУНМЗ с 24.10.2023 (Решение 29/23 от 22.05.2023)</t>
  </si>
  <si>
    <t>Постабокс ООО</t>
  </si>
  <si>
    <t>облицовочный камень (габбро)</t>
  </si>
  <si>
    <t>месторождение Сердях</t>
  </si>
  <si>
    <t>Приморское ООО</t>
  </si>
  <si>
    <t>009347</t>
  </si>
  <si>
    <t>проявление Верхняя Калалага</t>
  </si>
  <si>
    <t>009348</t>
  </si>
  <si>
    <t>проявление Нижняя Калалага</t>
  </si>
  <si>
    <t>Резерв ООО</t>
  </si>
  <si>
    <t>008297</t>
  </si>
  <si>
    <t>базальт</t>
  </si>
  <si>
    <t>участок Большой</t>
  </si>
  <si>
    <t>Северо-Восточная Дорожно-Строительная Компания  ООО</t>
  </si>
  <si>
    <t>006820</t>
  </si>
  <si>
    <t>проявление в районе 1392 км автомобильной дороги федерального значения Р-504 Якутск-Магадан «Колыма»</t>
  </si>
  <si>
    <t xml:space="preserve">Седьмой континент ООО   </t>
  </si>
  <si>
    <t>строительный камень гранодиорит</t>
  </si>
  <si>
    <t>карьер, расположенный на левобережье руч. Совхозный, лев. пр. р. Хасын</t>
  </si>
  <si>
    <t>участок Западный месторождения Красноармейское II</t>
  </si>
  <si>
    <t>месторождение Березовая  роща</t>
  </si>
  <si>
    <t xml:space="preserve">Серебро Магадана АО   </t>
  </si>
  <si>
    <t>проявление Возвратное</t>
  </si>
  <si>
    <t>проявление  Венгерка</t>
  </si>
  <si>
    <t>проявление Возвратное-2</t>
  </si>
  <si>
    <t>проявление Верхний Булур</t>
  </si>
  <si>
    <t>Сусуманская дорожная компания ООО</t>
  </si>
  <si>
    <t xml:space="preserve">1202 км (823 км) а/д Якутск-Магадан </t>
  </si>
  <si>
    <t>1329 км (696км) а/д Якутск-Магадан</t>
  </si>
  <si>
    <t>1387 км ( 638 км) а/д Якутск-Магадан</t>
  </si>
  <si>
    <t xml:space="preserve">Тенькинская дорожная компания  ООО    </t>
  </si>
  <si>
    <t>участки недр, расроложенные вдоль              0-265 км автомобильной дороги "Палатка-Кулу-Нексикан"</t>
  </si>
  <si>
    <t>проявление Балаганное</t>
  </si>
  <si>
    <t>проявление, расположенное на 48 км автомобильной дороги "Магадан-Балаганное-Талон"</t>
  </si>
  <si>
    <t>проявление «Хулакаг – Участок № 1»</t>
  </si>
  <si>
    <t>000918</t>
  </si>
  <si>
    <t>проявление в интервале 3-4 км автомобильной дороги Ола-Гадля (Угликан)</t>
  </si>
  <si>
    <t>014379</t>
  </si>
  <si>
    <t>проявление на 1965 км автомобильной дороги федерального значения Р-504 «Колыма» Якутск-Магадан</t>
  </si>
  <si>
    <t>014381</t>
  </si>
  <si>
    <t>проявление «Перспективная площадь Оксинская»</t>
  </si>
  <si>
    <t>014473</t>
  </si>
  <si>
    <t>проявление «Хулакаг – Участок № 2»</t>
  </si>
  <si>
    <t xml:space="preserve">Торгово-промышленная Компания "МАГТЭКС" ООО      </t>
  </si>
  <si>
    <t>участок Центральный 1 Красноармейского месторождения</t>
  </si>
  <si>
    <t xml:space="preserve"> месторождение ПГС "Красноармейское"</t>
  </si>
  <si>
    <t>Трансстрой ДВ ООО</t>
  </si>
  <si>
    <t>проявление в районе 6 км а/д "Автоподъезд к поселку Талая"</t>
  </si>
  <si>
    <t xml:space="preserve">Усть-СреднеканГЭСстрой АО </t>
  </si>
  <si>
    <t>проявление Карьер № 25</t>
  </si>
  <si>
    <t>проявление Карьер 10</t>
  </si>
  <si>
    <t>Фаталиева Фатма Гурбан кызы ИП</t>
  </si>
  <si>
    <t>-</t>
  </si>
  <si>
    <t>013167</t>
  </si>
  <si>
    <t>месторождение Гармандинское</t>
  </si>
  <si>
    <t>Северо-Эвенский</t>
  </si>
  <si>
    <t>100 Кубов ООО</t>
  </si>
  <si>
    <t>013202</t>
  </si>
  <si>
    <t>строительный камень (андезит)</t>
  </si>
  <si>
    <t>участок «Михалыч-1»</t>
  </si>
  <si>
    <t>013203</t>
  </si>
  <si>
    <t>участок «Михалыч-2»</t>
  </si>
  <si>
    <t>Кол-во лицензий</t>
  </si>
  <si>
    <t>Кол-во пользователей недр</t>
  </si>
  <si>
    <t>на 01.08.2023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</si>
</sst>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theme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/>
  </cellStyleXfs>
  <cellXfs count="149">
    <xf numFmtId="0" fontId="0" fillId="0" borderId="0" xfId="0"/>
    <xf numFmtId="0" fontId="3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2" borderId="2" xfId="0" applyNumberFormat="1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1" fontId="4" fillId="2" borderId="9" xfId="0" applyNumberFormat="1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 wrapText="1"/>
    </xf>
    <xf numFmtId="0" fontId="4" fillId="0" borderId="14" xfId="0" applyNumberFormat="1" applyFont="1" applyFill="1" applyBorder="1" applyAlignment="1">
      <alignment horizontal="center" vertical="top" wrapText="1"/>
    </xf>
    <xf numFmtId="14" fontId="4" fillId="0" borderId="14" xfId="0" applyNumberFormat="1" applyFont="1" applyFill="1" applyBorder="1" applyAlignment="1">
      <alignment horizontal="center" vertical="top" wrapText="1"/>
    </xf>
    <xf numFmtId="14" fontId="4" fillId="0" borderId="14" xfId="0" applyNumberFormat="1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8" xfId="0" applyNumberFormat="1" applyFont="1" applyFill="1" applyBorder="1" applyAlignment="1">
      <alignment horizontal="center" vertical="top" wrapText="1"/>
    </xf>
    <xf numFmtId="14" fontId="4" fillId="0" borderId="8" xfId="0" applyNumberFormat="1" applyFont="1" applyFill="1" applyBorder="1" applyAlignment="1">
      <alignment horizontal="center" vertical="top" wrapText="1"/>
    </xf>
    <xf numFmtId="14" fontId="4" fillId="0" borderId="8" xfId="0" applyNumberFormat="1" applyFont="1" applyFill="1" applyBorder="1" applyAlignment="1">
      <alignment horizontal="left"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14" fontId="4" fillId="0" borderId="2" xfId="0" applyNumberFormat="1" applyFont="1" applyFill="1" applyBorder="1" applyAlignment="1">
      <alignment horizontal="center" vertical="top" wrapText="1"/>
    </xf>
    <xf numFmtId="14" fontId="4" fillId="0" borderId="2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center" vertical="top" wrapText="1"/>
    </xf>
    <xf numFmtId="49" fontId="4" fillId="0" borderId="10" xfId="0" applyNumberFormat="1" applyFont="1" applyFill="1" applyBorder="1" applyAlignment="1">
      <alignment horizontal="center" vertical="top" wrapText="1"/>
    </xf>
    <xf numFmtId="14" fontId="4" fillId="0" borderId="10" xfId="0" applyNumberFormat="1" applyFont="1" applyFill="1" applyBorder="1" applyAlignment="1">
      <alignment horizontal="center" vertical="top" wrapText="1"/>
    </xf>
    <xf numFmtId="14" fontId="4" fillId="0" borderId="10" xfId="0" applyNumberFormat="1" applyFont="1" applyFill="1" applyBorder="1" applyAlignment="1">
      <alignment horizontal="left" vertical="top" wrapText="1"/>
    </xf>
    <xf numFmtId="0" fontId="4" fillId="0" borderId="10" xfId="0" applyNumberFormat="1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left" vertical="top" wrapText="1"/>
    </xf>
    <xf numFmtId="1" fontId="4" fillId="0" borderId="22" xfId="0" applyNumberFormat="1" applyFont="1" applyFill="1" applyBorder="1" applyAlignment="1">
      <alignment horizontal="center" vertical="top" wrapText="1"/>
    </xf>
    <xf numFmtId="1" fontId="4" fillId="0" borderId="22" xfId="1" applyNumberFormat="1" applyFont="1" applyFill="1" applyBorder="1" applyAlignment="1">
      <alignment horizontal="center" vertical="top" wrapText="1"/>
    </xf>
    <xf numFmtId="0" fontId="4" fillId="0" borderId="22" xfId="0" applyFont="1" applyFill="1" applyBorder="1" applyAlignment="1">
      <alignment horizontal="left" vertical="top" wrapText="1"/>
    </xf>
    <xf numFmtId="14" fontId="4" fillId="0" borderId="22" xfId="0" applyNumberFormat="1" applyFont="1" applyFill="1" applyBorder="1" applyAlignment="1">
      <alignment horizontal="center" vertical="top" wrapText="1"/>
    </xf>
    <xf numFmtId="49" fontId="4" fillId="0" borderId="22" xfId="0" applyNumberFormat="1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left" vertical="top" wrapText="1"/>
    </xf>
    <xf numFmtId="14" fontId="4" fillId="0" borderId="10" xfId="2" applyNumberFormat="1" applyFont="1" applyFill="1" applyBorder="1" applyAlignment="1">
      <alignment horizontal="center" vertical="top" wrapText="1"/>
    </xf>
    <xf numFmtId="49" fontId="4" fillId="0" borderId="10" xfId="2" applyNumberFormat="1" applyFont="1" applyFill="1" applyBorder="1" applyAlignment="1">
      <alignment horizontal="center" vertical="top" wrapText="1"/>
    </xf>
    <xf numFmtId="0" fontId="4" fillId="0" borderId="10" xfId="2" applyFont="1" applyFill="1" applyBorder="1" applyAlignment="1">
      <alignment horizontal="center" vertical="top" wrapText="1"/>
    </xf>
    <xf numFmtId="0" fontId="4" fillId="2" borderId="10" xfId="2" applyFont="1" applyFill="1" applyBorder="1" applyAlignment="1">
      <alignment horizontal="center" vertical="top" wrapText="1"/>
    </xf>
    <xf numFmtId="0" fontId="4" fillId="0" borderId="10" xfId="2" applyFont="1" applyFill="1" applyBorder="1" applyAlignment="1">
      <alignment horizontal="left" vertical="top" wrapText="1"/>
    </xf>
    <xf numFmtId="14" fontId="4" fillId="0" borderId="19" xfId="0" applyNumberFormat="1" applyFont="1" applyFill="1" applyBorder="1" applyAlignment="1">
      <alignment horizontal="center" vertical="top" wrapText="1"/>
    </xf>
    <xf numFmtId="0" fontId="4" fillId="0" borderId="25" xfId="0" applyFont="1" applyFill="1" applyBorder="1" applyAlignment="1">
      <alignment horizontal="center" vertical="top" wrapText="1"/>
    </xf>
    <xf numFmtId="0" fontId="4" fillId="0" borderId="22" xfId="0" applyFont="1" applyFill="1" applyBorder="1" applyAlignment="1">
      <alignment horizontal="center" vertical="top" wrapText="1"/>
    </xf>
    <xf numFmtId="0" fontId="4" fillId="0" borderId="22" xfId="0" applyNumberFormat="1" applyFont="1" applyFill="1" applyBorder="1" applyAlignment="1">
      <alignment horizontal="center" vertical="top" wrapText="1"/>
    </xf>
    <xf numFmtId="1" fontId="4" fillId="2" borderId="22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19" xfId="0" applyFont="1" applyFill="1" applyBorder="1" applyAlignment="1">
      <alignment horizontal="center" vertical="top" wrapText="1"/>
    </xf>
    <xf numFmtId="0" fontId="4" fillId="0" borderId="19" xfId="0" applyNumberFormat="1" applyFont="1" applyFill="1" applyBorder="1" applyAlignment="1">
      <alignment horizontal="center" vertical="top" wrapText="1"/>
    </xf>
    <xf numFmtId="0" fontId="4" fillId="0" borderId="19" xfId="0" applyFont="1" applyFill="1" applyBorder="1" applyAlignment="1">
      <alignment horizontal="left" vertical="top" wrapText="1"/>
    </xf>
    <xf numFmtId="14" fontId="4" fillId="0" borderId="13" xfId="0" applyNumberFormat="1" applyFont="1" applyFill="1" applyBorder="1" applyAlignment="1">
      <alignment horizontal="center" vertical="top" wrapText="1"/>
    </xf>
    <xf numFmtId="14" fontId="4" fillId="3" borderId="8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14" fontId="4" fillId="3" borderId="6" xfId="0" applyNumberFormat="1" applyFont="1" applyFill="1" applyBorder="1" applyAlignment="1">
      <alignment horizontal="center" vertical="top" wrapText="1"/>
    </xf>
    <xf numFmtId="0" fontId="4" fillId="0" borderId="14" xfId="0" applyNumberFormat="1" applyFont="1" applyBorder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29" xfId="0" applyFont="1" applyFill="1" applyBorder="1" applyAlignment="1">
      <alignment horizontal="center" vertical="top" wrapText="1"/>
    </xf>
    <xf numFmtId="1" fontId="4" fillId="0" borderId="22" xfId="0" applyNumberFormat="1" applyFont="1" applyBorder="1" applyAlignment="1">
      <alignment horizontal="center" vertical="top" wrapText="1"/>
    </xf>
    <xf numFmtId="0" fontId="4" fillId="0" borderId="22" xfId="0" applyNumberFormat="1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left" vertical="top" wrapText="1"/>
    </xf>
    <xf numFmtId="14" fontId="4" fillId="0" borderId="22" xfId="0" applyNumberFormat="1" applyFont="1" applyBorder="1" applyAlignment="1">
      <alignment horizontal="center" vertical="top" wrapText="1"/>
    </xf>
    <xf numFmtId="49" fontId="4" fillId="0" borderId="14" xfId="0" applyNumberFormat="1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left" vertical="top" wrapText="1"/>
    </xf>
    <xf numFmtId="14" fontId="4" fillId="0" borderId="14" xfId="0" applyNumberFormat="1" applyFont="1" applyBorder="1" applyAlignment="1">
      <alignment horizontal="center" vertical="top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49" fontId="4" fillId="0" borderId="8" xfId="2" applyNumberFormat="1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8" xfId="2" applyFont="1" applyFill="1" applyBorder="1" applyAlignment="1">
      <alignment horizontal="left" vertical="top" wrapText="1"/>
    </xf>
    <xf numFmtId="14" fontId="4" fillId="0" borderId="8" xfId="2" applyNumberFormat="1" applyFont="1" applyFill="1" applyBorder="1" applyAlignment="1">
      <alignment horizontal="center" vertical="top" wrapText="1"/>
    </xf>
    <xf numFmtId="14" fontId="4" fillId="0" borderId="8" xfId="0" applyNumberFormat="1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left" vertical="top" wrapText="1"/>
    </xf>
    <xf numFmtId="14" fontId="4" fillId="0" borderId="10" xfId="0" applyNumberFormat="1" applyFont="1" applyBorder="1" applyAlignment="1">
      <alignment horizontal="center" vertical="top" wrapText="1"/>
    </xf>
    <xf numFmtId="0" fontId="4" fillId="0" borderId="30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13" xfId="0" applyNumberFormat="1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left" vertical="top" wrapText="1"/>
    </xf>
    <xf numFmtId="14" fontId="8" fillId="0" borderId="14" xfId="0" applyNumberFormat="1" applyFont="1" applyFill="1" applyBorder="1" applyAlignment="1">
      <alignment horizontal="center" vertical="top" wrapText="1"/>
    </xf>
    <xf numFmtId="14" fontId="4" fillId="3" borderId="10" xfId="0" applyNumberFormat="1" applyFont="1" applyFill="1" applyBorder="1" applyAlignment="1">
      <alignment horizontal="center" vertical="top" wrapText="1"/>
    </xf>
    <xf numFmtId="49" fontId="4" fillId="0" borderId="14" xfId="0" applyNumberFormat="1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0" borderId="3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14" fontId="4" fillId="0" borderId="13" xfId="0" applyNumberFormat="1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center" vertical="top" wrapText="1"/>
    </xf>
    <xf numFmtId="49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left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49" fontId="4" fillId="0" borderId="19" xfId="0" applyNumberFormat="1" applyFont="1" applyFill="1" applyBorder="1" applyAlignment="1">
      <alignment horizontal="center" vertical="top" wrapText="1"/>
    </xf>
    <xf numFmtId="14" fontId="4" fillId="0" borderId="19" xfId="0" applyNumberFormat="1" applyFont="1" applyFill="1" applyBorder="1" applyAlignment="1">
      <alignment horizontal="left" vertical="top" wrapText="1"/>
    </xf>
    <xf numFmtId="0" fontId="4" fillId="2" borderId="32" xfId="0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NumberFormat="1" applyFont="1" applyFill="1" applyBorder="1" applyAlignment="1">
      <alignment horizontal="center" vertical="top" wrapText="1"/>
    </xf>
    <xf numFmtId="14" fontId="4" fillId="0" borderId="0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1" fontId="4" fillId="0" borderId="13" xfId="1" applyNumberFormat="1" applyFont="1" applyFill="1" applyBorder="1" applyAlignment="1">
      <alignment horizontal="center" vertical="top" wrapText="1"/>
    </xf>
    <xf numFmtId="1" fontId="4" fillId="0" borderId="19" xfId="1" applyNumberFormat="1" applyFont="1" applyFill="1" applyBorder="1" applyAlignment="1">
      <alignment horizontal="center" vertical="top" wrapText="1"/>
    </xf>
    <xf numFmtId="0" fontId="4" fillId="2" borderId="26" xfId="0" applyFont="1" applyFill="1" applyBorder="1" applyAlignment="1">
      <alignment horizontal="center" vertical="top" wrapText="1"/>
    </xf>
    <xf numFmtId="0" fontId="4" fillId="2" borderId="28" xfId="0" applyFont="1" applyFill="1" applyBorder="1" applyAlignment="1">
      <alignment horizontal="center" vertical="top" wrapText="1"/>
    </xf>
    <xf numFmtId="1" fontId="4" fillId="0" borderId="13" xfId="0" applyNumberFormat="1" applyFont="1" applyFill="1" applyBorder="1" applyAlignment="1">
      <alignment horizontal="center" vertical="top" wrapText="1"/>
    </xf>
    <xf numFmtId="1" fontId="4" fillId="0" borderId="19" xfId="0" applyNumberFormat="1" applyFont="1" applyFill="1" applyBorder="1" applyAlignment="1">
      <alignment horizontal="center" vertical="top" wrapText="1"/>
    </xf>
    <xf numFmtId="0" fontId="4" fillId="0" borderId="26" xfId="0" applyFont="1" applyFill="1" applyBorder="1" applyAlignment="1">
      <alignment horizontal="center" vertical="top" wrapText="1"/>
    </xf>
    <xf numFmtId="0" fontId="4" fillId="0" borderId="27" xfId="0" applyFont="1" applyFill="1" applyBorder="1" applyAlignment="1">
      <alignment horizontal="center" vertical="top" wrapText="1"/>
    </xf>
    <xf numFmtId="0" fontId="4" fillId="0" borderId="28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left" vertical="top" wrapText="1"/>
    </xf>
    <xf numFmtId="1" fontId="4" fillId="0" borderId="7" xfId="1" applyNumberFormat="1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left" vertical="top" wrapText="1"/>
    </xf>
    <xf numFmtId="1" fontId="4" fillId="0" borderId="7" xfId="0" applyNumberFormat="1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23" xfId="0" applyFont="1" applyFill="1" applyBorder="1" applyAlignment="1">
      <alignment horizontal="center" vertical="top" wrapText="1"/>
    </xf>
    <xf numFmtId="0" fontId="4" fillId="0" borderId="24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1" fontId="4" fillId="2" borderId="2" xfId="0" applyNumberFormat="1" applyFont="1" applyFill="1" applyBorder="1" applyAlignment="1">
      <alignment horizontal="center" vertical="top" wrapText="1"/>
    </xf>
    <xf numFmtId="1" fontId="4" fillId="2" borderId="6" xfId="0" applyNumberFormat="1" applyFont="1" applyFill="1" applyBorder="1" applyAlignment="1">
      <alignment horizontal="center" vertical="top" wrapText="1"/>
    </xf>
    <xf numFmtId="1" fontId="4" fillId="0" borderId="2" xfId="0" applyNumberFormat="1" applyFont="1" applyFill="1" applyBorder="1" applyAlignment="1">
      <alignment horizontal="center" vertical="top" wrapText="1"/>
    </xf>
    <xf numFmtId="1" fontId="4" fillId="0" borderId="6" xfId="0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</cellXfs>
  <cellStyles count="3">
    <cellStyle name="Гиперссылка" xfId="1" builtinId="8"/>
    <cellStyle name="Обычный" xfId="0" builtinId="0"/>
    <cellStyle name="Обычный 2" xfId="2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304800</xdr:colOff>
      <xdr:row>8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3725525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tabSelected="1" zoomScale="110" zoomScaleNormal="110" zoomScaleSheetLayoutView="100" workbookViewId="0">
      <pane ySplit="4" topLeftCell="A44" activePane="bottomLeft" state="frozen"/>
      <selection activeCell="A5" sqref="A5"/>
      <selection pane="bottomLeft" activeCell="B48" sqref="B48:B50"/>
    </sheetView>
  </sheetViews>
  <sheetFormatPr defaultRowHeight="12.75" x14ac:dyDescent="0.2"/>
  <cols>
    <col min="1" max="1" width="5" style="105" customWidth="1"/>
    <col min="2" max="2" width="29.42578125" style="102" customWidth="1"/>
    <col min="3" max="3" width="14.7109375" style="102" customWidth="1"/>
    <col min="4" max="4" width="12.7109375" style="102" customWidth="1"/>
    <col min="5" max="5" width="7.7109375" style="103" customWidth="1"/>
    <col min="6" max="6" width="7" style="104" customWidth="1"/>
    <col min="7" max="7" width="7" style="105" customWidth="1"/>
    <col min="8" max="8" width="17.5703125" style="102" customWidth="1"/>
    <col min="9" max="9" width="16.7109375" style="102" customWidth="1"/>
    <col min="10" max="10" width="32.28515625" style="102" customWidth="1"/>
    <col min="11" max="11" width="16.5703125" style="103" customWidth="1"/>
    <col min="12" max="12" width="17.85546875" style="105" customWidth="1"/>
    <col min="13" max="13" width="12.28515625" style="105" customWidth="1"/>
    <col min="14" max="14" width="14.7109375" style="105" customWidth="1"/>
    <col min="15" max="15" width="12.28515625" style="105" customWidth="1"/>
    <col min="16" max="16" width="13.85546875" style="105" customWidth="1"/>
    <col min="17" max="16384" width="9.140625" style="95"/>
  </cols>
  <sheetData>
    <row r="1" spans="1:16" s="1" customFormat="1" ht="30" customHeight="1" x14ac:dyDescent="0.2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6" t="s">
        <v>202</v>
      </c>
      <c r="P1" s="106"/>
    </row>
    <row r="2" spans="1:16" s="3" customFormat="1" ht="27" customHeight="1" x14ac:dyDescent="0.2">
      <c r="A2" s="137" t="s">
        <v>1</v>
      </c>
      <c r="B2" s="137" t="s">
        <v>2</v>
      </c>
      <c r="C2" s="142" t="s">
        <v>3</v>
      </c>
      <c r="D2" s="144" t="s">
        <v>4</v>
      </c>
      <c r="E2" s="146" t="s">
        <v>5</v>
      </c>
      <c r="F2" s="147"/>
      <c r="G2" s="148"/>
      <c r="H2" s="137" t="s">
        <v>6</v>
      </c>
      <c r="I2" s="137" t="s">
        <v>7</v>
      </c>
      <c r="J2" s="137" t="s">
        <v>8</v>
      </c>
      <c r="K2" s="135" t="s">
        <v>9</v>
      </c>
      <c r="L2" s="137" t="s">
        <v>10</v>
      </c>
      <c r="M2" s="139" t="s">
        <v>11</v>
      </c>
      <c r="N2" s="140"/>
      <c r="O2" s="141"/>
      <c r="P2" s="137" t="s">
        <v>12</v>
      </c>
    </row>
    <row r="3" spans="1:16" s="3" customFormat="1" ht="18" customHeight="1" x14ac:dyDescent="0.2">
      <c r="A3" s="138"/>
      <c r="B3" s="138"/>
      <c r="C3" s="143"/>
      <c r="D3" s="145"/>
      <c r="E3" s="4" t="s">
        <v>13</v>
      </c>
      <c r="F3" s="5" t="s">
        <v>14</v>
      </c>
      <c r="G3" s="2" t="s">
        <v>15</v>
      </c>
      <c r="H3" s="138"/>
      <c r="I3" s="138"/>
      <c r="J3" s="138"/>
      <c r="K3" s="136"/>
      <c r="L3" s="138"/>
      <c r="M3" s="6" t="s">
        <v>16</v>
      </c>
      <c r="N3" s="6" t="s">
        <v>17</v>
      </c>
      <c r="O3" s="6" t="s">
        <v>18</v>
      </c>
      <c r="P3" s="138"/>
    </row>
    <row r="4" spans="1:16" s="3" customFormat="1" ht="18.75" customHeight="1" thickBot="1" x14ac:dyDescent="0.25">
      <c r="A4" s="2">
        <v>1</v>
      </c>
      <c r="B4" s="2">
        <v>2</v>
      </c>
      <c r="C4" s="7">
        <v>3</v>
      </c>
      <c r="D4" s="7">
        <v>4</v>
      </c>
      <c r="E4" s="4">
        <v>7</v>
      </c>
      <c r="F4" s="5">
        <v>8</v>
      </c>
      <c r="G4" s="2">
        <v>9</v>
      </c>
      <c r="H4" s="2">
        <v>10</v>
      </c>
      <c r="I4" s="2">
        <v>11</v>
      </c>
      <c r="J4" s="2">
        <v>12</v>
      </c>
      <c r="K4" s="4">
        <v>13</v>
      </c>
      <c r="L4" s="2">
        <v>14</v>
      </c>
      <c r="M4" s="2">
        <v>15</v>
      </c>
      <c r="N4" s="2">
        <v>16</v>
      </c>
      <c r="O4" s="2">
        <v>17</v>
      </c>
      <c r="P4" s="2">
        <v>18</v>
      </c>
    </row>
    <row r="5" spans="1:16" s="3" customFormat="1" ht="28.5" customHeight="1" x14ac:dyDescent="0.2">
      <c r="A5" s="127">
        <v>1</v>
      </c>
      <c r="B5" s="123" t="s">
        <v>19</v>
      </c>
      <c r="C5" s="112">
        <v>1154910001828</v>
      </c>
      <c r="D5" s="112">
        <v>4909122892</v>
      </c>
      <c r="E5" s="8" t="s">
        <v>20</v>
      </c>
      <c r="F5" s="9">
        <v>80149</v>
      </c>
      <c r="G5" s="10" t="s">
        <v>21</v>
      </c>
      <c r="H5" s="11" t="s">
        <v>22</v>
      </c>
      <c r="I5" s="11" t="s">
        <v>23</v>
      </c>
      <c r="J5" s="11" t="s">
        <v>24</v>
      </c>
      <c r="K5" s="10">
        <v>42972</v>
      </c>
      <c r="L5" s="10">
        <v>48579</v>
      </c>
      <c r="M5" s="10"/>
      <c r="N5" s="10"/>
      <c r="O5" s="10"/>
      <c r="P5" s="10" t="s">
        <v>25</v>
      </c>
    </row>
    <row r="6" spans="1:16" s="3" customFormat="1" ht="26.25" customHeight="1" x14ac:dyDescent="0.2">
      <c r="A6" s="128"/>
      <c r="B6" s="124"/>
      <c r="C6" s="122"/>
      <c r="D6" s="122"/>
      <c r="E6" s="12" t="s">
        <v>20</v>
      </c>
      <c r="F6" s="13">
        <v>80155</v>
      </c>
      <c r="G6" s="14" t="s">
        <v>26</v>
      </c>
      <c r="H6" s="15" t="s">
        <v>27</v>
      </c>
      <c r="I6" s="15" t="s">
        <v>28</v>
      </c>
      <c r="J6" s="15" t="s">
        <v>29</v>
      </c>
      <c r="K6" s="14">
        <v>43139</v>
      </c>
      <c r="L6" s="14">
        <v>50405</v>
      </c>
      <c r="M6" s="14"/>
      <c r="N6" s="14"/>
      <c r="O6" s="14"/>
      <c r="P6" s="14" t="s">
        <v>30</v>
      </c>
    </row>
    <row r="7" spans="1:16" s="3" customFormat="1" ht="26.25" customHeight="1" x14ac:dyDescent="0.2">
      <c r="A7" s="128"/>
      <c r="B7" s="124"/>
      <c r="C7" s="122"/>
      <c r="D7" s="122"/>
      <c r="E7" s="4" t="s">
        <v>31</v>
      </c>
      <c r="F7" s="16">
        <v>80182</v>
      </c>
      <c r="G7" s="17" t="s">
        <v>21</v>
      </c>
      <c r="H7" s="18" t="s">
        <v>27</v>
      </c>
      <c r="I7" s="18" t="s">
        <v>23</v>
      </c>
      <c r="J7" s="18" t="s">
        <v>32</v>
      </c>
      <c r="K7" s="17">
        <v>43342</v>
      </c>
      <c r="L7" s="17">
        <v>45291</v>
      </c>
      <c r="M7" s="17"/>
      <c r="N7" s="17"/>
      <c r="O7" s="17"/>
      <c r="P7" s="17" t="s">
        <v>30</v>
      </c>
    </row>
    <row r="8" spans="1:16" s="3" customFormat="1" ht="56.25" customHeight="1" thickBot="1" x14ac:dyDescent="0.25">
      <c r="A8" s="129"/>
      <c r="B8" s="125"/>
      <c r="C8" s="113"/>
      <c r="D8" s="113"/>
      <c r="E8" s="19" t="s">
        <v>31</v>
      </c>
      <c r="F8" s="20" t="s">
        <v>33</v>
      </c>
      <c r="G8" s="21" t="s">
        <v>21</v>
      </c>
      <c r="H8" s="22" t="s">
        <v>27</v>
      </c>
      <c r="I8" s="22" t="s">
        <v>23</v>
      </c>
      <c r="J8" s="22" t="s">
        <v>34</v>
      </c>
      <c r="K8" s="21">
        <v>45050</v>
      </c>
      <c r="L8" s="21">
        <v>52355</v>
      </c>
      <c r="M8" s="21"/>
      <c r="N8" s="21"/>
      <c r="O8" s="21"/>
      <c r="P8" s="21" t="s">
        <v>30</v>
      </c>
    </row>
    <row r="9" spans="1:16" s="3" customFormat="1" ht="25.5" customHeight="1" x14ac:dyDescent="0.2">
      <c r="A9" s="127">
        <f>A5+1</f>
        <v>2</v>
      </c>
      <c r="B9" s="123" t="s">
        <v>35</v>
      </c>
      <c r="C9" s="112">
        <v>1154910001311</v>
      </c>
      <c r="D9" s="112">
        <v>4909122363</v>
      </c>
      <c r="E9" s="8" t="s">
        <v>20</v>
      </c>
      <c r="F9" s="9">
        <v>80160</v>
      </c>
      <c r="G9" s="10" t="s">
        <v>26</v>
      </c>
      <c r="H9" s="11" t="s">
        <v>27</v>
      </c>
      <c r="I9" s="11" t="s">
        <v>28</v>
      </c>
      <c r="J9" s="11" t="s">
        <v>36</v>
      </c>
      <c r="K9" s="10">
        <v>43227</v>
      </c>
      <c r="L9" s="10">
        <v>50405</v>
      </c>
      <c r="M9" s="10"/>
      <c r="N9" s="10"/>
      <c r="O9" s="10"/>
      <c r="P9" s="10" t="s">
        <v>25</v>
      </c>
    </row>
    <row r="10" spans="1:16" s="3" customFormat="1" ht="30" customHeight="1" thickBot="1" x14ac:dyDescent="0.25">
      <c r="A10" s="129"/>
      <c r="B10" s="125"/>
      <c r="C10" s="113"/>
      <c r="D10" s="113"/>
      <c r="E10" s="21" t="s">
        <v>20</v>
      </c>
      <c r="F10" s="23">
        <v>80176</v>
      </c>
      <c r="G10" s="21" t="s">
        <v>21</v>
      </c>
      <c r="H10" s="24" t="s">
        <v>37</v>
      </c>
      <c r="I10" s="24" t="s">
        <v>23</v>
      </c>
      <c r="J10" s="24" t="s">
        <v>38</v>
      </c>
      <c r="K10" s="21">
        <v>43347</v>
      </c>
      <c r="L10" s="21">
        <v>46752</v>
      </c>
      <c r="M10" s="21"/>
      <c r="N10" s="21"/>
      <c r="O10" s="21"/>
      <c r="P10" s="21" t="s">
        <v>25</v>
      </c>
    </row>
    <row r="11" spans="1:16" s="3" customFormat="1" ht="45" customHeight="1" thickBot="1" x14ac:dyDescent="0.25">
      <c r="A11" s="25">
        <f>A9+1</f>
        <v>3</v>
      </c>
      <c r="B11" s="26" t="s">
        <v>39</v>
      </c>
      <c r="C11" s="27">
        <v>5167746223035</v>
      </c>
      <c r="D11" s="28">
        <v>7724386496</v>
      </c>
      <c r="E11" s="30" t="s">
        <v>31</v>
      </c>
      <c r="F11" s="31" t="s">
        <v>40</v>
      </c>
      <c r="G11" s="30" t="s">
        <v>26</v>
      </c>
      <c r="H11" s="29" t="s">
        <v>41</v>
      </c>
      <c r="I11" s="29" t="s">
        <v>28</v>
      </c>
      <c r="J11" s="29" t="s">
        <v>42</v>
      </c>
      <c r="K11" s="30">
        <v>44791</v>
      </c>
      <c r="L11" s="30">
        <v>52096</v>
      </c>
      <c r="M11" s="30"/>
      <c r="N11" s="30"/>
      <c r="O11" s="30"/>
      <c r="P11" s="30" t="s">
        <v>30</v>
      </c>
    </row>
    <row r="12" spans="1:16" s="3" customFormat="1" ht="40.5" customHeight="1" x14ac:dyDescent="0.2">
      <c r="A12" s="133">
        <f>A11+1</f>
        <v>4</v>
      </c>
      <c r="B12" s="123" t="s">
        <v>43</v>
      </c>
      <c r="C12" s="112">
        <v>1022100967195</v>
      </c>
      <c r="D12" s="112">
        <v>2127008364</v>
      </c>
      <c r="E12" s="10" t="s">
        <v>31</v>
      </c>
      <c r="F12" s="9">
        <v>80229</v>
      </c>
      <c r="G12" s="10" t="s">
        <v>21</v>
      </c>
      <c r="H12" s="32" t="s">
        <v>44</v>
      </c>
      <c r="I12" s="32" t="s">
        <v>23</v>
      </c>
      <c r="J12" s="32" t="s">
        <v>45</v>
      </c>
      <c r="K12" s="10">
        <v>44300</v>
      </c>
      <c r="L12" s="10">
        <v>45596</v>
      </c>
      <c r="M12" s="10"/>
      <c r="N12" s="10"/>
      <c r="O12" s="10"/>
      <c r="P12" s="10" t="s">
        <v>46</v>
      </c>
    </row>
    <row r="13" spans="1:16" s="3" customFormat="1" ht="51.75" customHeight="1" thickBot="1" x14ac:dyDescent="0.25">
      <c r="A13" s="134"/>
      <c r="B13" s="125"/>
      <c r="C13" s="113"/>
      <c r="D13" s="113"/>
      <c r="E13" s="33" t="s">
        <v>31</v>
      </c>
      <c r="F13" s="34" t="s">
        <v>47</v>
      </c>
      <c r="G13" s="33" t="s">
        <v>21</v>
      </c>
      <c r="H13" s="35" t="s">
        <v>27</v>
      </c>
      <c r="I13" s="36" t="s">
        <v>28</v>
      </c>
      <c r="J13" s="37" t="s">
        <v>48</v>
      </c>
      <c r="K13" s="33">
        <v>44897</v>
      </c>
      <c r="L13" s="38">
        <v>45596</v>
      </c>
      <c r="M13" s="38"/>
      <c r="N13" s="38"/>
      <c r="O13" s="38"/>
      <c r="P13" s="38" t="s">
        <v>46</v>
      </c>
    </row>
    <row r="14" spans="1:16" s="3" customFormat="1" ht="66.75" customHeight="1" thickBot="1" x14ac:dyDescent="0.25">
      <c r="A14" s="39">
        <v>5</v>
      </c>
      <c r="B14" s="26" t="s">
        <v>49</v>
      </c>
      <c r="C14" s="27">
        <v>1204900002119</v>
      </c>
      <c r="D14" s="28">
        <v>4909132682</v>
      </c>
      <c r="E14" s="40" t="s">
        <v>20</v>
      </c>
      <c r="F14" s="41">
        <v>80224</v>
      </c>
      <c r="G14" s="40" t="s">
        <v>21</v>
      </c>
      <c r="H14" s="29" t="s">
        <v>50</v>
      </c>
      <c r="I14" s="29" t="s">
        <v>23</v>
      </c>
      <c r="J14" s="29" t="s">
        <v>51</v>
      </c>
      <c r="K14" s="30">
        <v>44272</v>
      </c>
      <c r="L14" s="30">
        <v>51866</v>
      </c>
      <c r="M14" s="30"/>
      <c r="N14" s="30"/>
      <c r="O14" s="30"/>
      <c r="P14" s="40" t="s">
        <v>52</v>
      </c>
    </row>
    <row r="15" spans="1:16" s="43" customFormat="1" ht="65.25" customHeight="1" thickBot="1" x14ac:dyDescent="0.25">
      <c r="A15" s="39">
        <f>A14+1</f>
        <v>6</v>
      </c>
      <c r="B15" s="26" t="s">
        <v>53</v>
      </c>
      <c r="C15" s="42">
        <v>1114910001810</v>
      </c>
      <c r="D15" s="42">
        <v>4909110343</v>
      </c>
      <c r="E15" s="40" t="s">
        <v>20</v>
      </c>
      <c r="F15" s="41">
        <v>80086</v>
      </c>
      <c r="G15" s="40" t="s">
        <v>26</v>
      </c>
      <c r="H15" s="29" t="s">
        <v>22</v>
      </c>
      <c r="I15" s="29" t="s">
        <v>28</v>
      </c>
      <c r="J15" s="29" t="s">
        <v>54</v>
      </c>
      <c r="K15" s="30">
        <v>40802</v>
      </c>
      <c r="L15" s="30">
        <v>45657</v>
      </c>
      <c r="M15" s="30"/>
      <c r="N15" s="30"/>
      <c r="O15" s="30"/>
      <c r="P15" s="40" t="s">
        <v>25</v>
      </c>
    </row>
    <row r="16" spans="1:16" s="43" customFormat="1" ht="67.5" customHeight="1" thickBot="1" x14ac:dyDescent="0.25">
      <c r="A16" s="39">
        <f>A15+1</f>
        <v>7</v>
      </c>
      <c r="B16" s="44" t="s">
        <v>55</v>
      </c>
      <c r="C16" s="27">
        <v>1104910000491</v>
      </c>
      <c r="D16" s="28">
        <v>4909105720</v>
      </c>
      <c r="E16" s="40" t="s">
        <v>20</v>
      </c>
      <c r="F16" s="41" t="s">
        <v>56</v>
      </c>
      <c r="G16" s="40" t="s">
        <v>21</v>
      </c>
      <c r="H16" s="29" t="s">
        <v>27</v>
      </c>
      <c r="I16" s="29" t="s">
        <v>23</v>
      </c>
      <c r="J16" s="29" t="s">
        <v>57</v>
      </c>
      <c r="K16" s="30">
        <v>40605</v>
      </c>
      <c r="L16" s="30">
        <v>48944</v>
      </c>
      <c r="M16" s="30"/>
      <c r="N16" s="30"/>
      <c r="O16" s="30"/>
      <c r="P16" s="40" t="s">
        <v>25</v>
      </c>
    </row>
    <row r="17" spans="1:16" s="43" customFormat="1" ht="39.75" customHeight="1" thickBot="1" x14ac:dyDescent="0.25">
      <c r="A17" s="39">
        <f>A16+1</f>
        <v>8</v>
      </c>
      <c r="B17" s="44" t="s">
        <v>58</v>
      </c>
      <c r="C17" s="27">
        <v>1174910001507</v>
      </c>
      <c r="D17" s="28">
        <v>4909126368</v>
      </c>
      <c r="E17" s="40" t="s">
        <v>20</v>
      </c>
      <c r="F17" s="41">
        <v>80156</v>
      </c>
      <c r="G17" s="40" t="s">
        <v>21</v>
      </c>
      <c r="H17" s="29" t="s">
        <v>22</v>
      </c>
      <c r="I17" s="29" t="s">
        <v>23</v>
      </c>
      <c r="J17" s="29" t="s">
        <v>59</v>
      </c>
      <c r="K17" s="30">
        <v>43178</v>
      </c>
      <c r="L17" s="30">
        <v>46752</v>
      </c>
      <c r="M17" s="30"/>
      <c r="N17" s="30"/>
      <c r="O17" s="30"/>
      <c r="P17" s="40" t="s">
        <v>30</v>
      </c>
    </row>
    <row r="18" spans="1:16" s="3" customFormat="1" ht="27.75" customHeight="1" x14ac:dyDescent="0.2">
      <c r="A18" s="118">
        <f>A17+1</f>
        <v>9</v>
      </c>
      <c r="B18" s="110" t="s">
        <v>60</v>
      </c>
      <c r="C18" s="112">
        <v>1104910002790</v>
      </c>
      <c r="D18" s="112">
        <v>4909107894</v>
      </c>
      <c r="E18" s="8" t="s">
        <v>20</v>
      </c>
      <c r="F18" s="9">
        <v>80154</v>
      </c>
      <c r="G18" s="8" t="s">
        <v>21</v>
      </c>
      <c r="H18" s="32" t="s">
        <v>22</v>
      </c>
      <c r="I18" s="32" t="s">
        <v>23</v>
      </c>
      <c r="J18" s="32" t="s">
        <v>61</v>
      </c>
      <c r="K18" s="10">
        <v>43140</v>
      </c>
      <c r="L18" s="10">
        <v>48579</v>
      </c>
      <c r="M18" s="10"/>
      <c r="N18" s="10"/>
      <c r="O18" s="10"/>
      <c r="P18" s="8" t="s">
        <v>30</v>
      </c>
    </row>
    <row r="19" spans="1:16" s="3" customFormat="1" ht="29.25" customHeight="1" x14ac:dyDescent="0.2">
      <c r="A19" s="119"/>
      <c r="B19" s="121"/>
      <c r="C19" s="122"/>
      <c r="D19" s="122"/>
      <c r="E19" s="12" t="s">
        <v>20</v>
      </c>
      <c r="F19" s="13">
        <v>80179</v>
      </c>
      <c r="G19" s="12" t="s">
        <v>21</v>
      </c>
      <c r="H19" s="45" t="s">
        <v>27</v>
      </c>
      <c r="I19" s="46" t="s">
        <v>23</v>
      </c>
      <c r="J19" s="45" t="s">
        <v>62</v>
      </c>
      <c r="K19" s="14">
        <v>43342</v>
      </c>
      <c r="L19" s="14">
        <v>45291</v>
      </c>
      <c r="M19" s="14"/>
      <c r="N19" s="14"/>
      <c r="O19" s="14"/>
      <c r="P19" s="12" t="s">
        <v>30</v>
      </c>
    </row>
    <row r="20" spans="1:16" s="3" customFormat="1" ht="28.5" customHeight="1" thickBot="1" x14ac:dyDescent="0.25">
      <c r="A20" s="120"/>
      <c r="B20" s="111"/>
      <c r="C20" s="113"/>
      <c r="D20" s="113"/>
      <c r="E20" s="47" t="s">
        <v>20</v>
      </c>
      <c r="F20" s="48">
        <v>80228</v>
      </c>
      <c r="G20" s="47" t="s">
        <v>26</v>
      </c>
      <c r="H20" s="49" t="s">
        <v>22</v>
      </c>
      <c r="I20" s="49" t="s">
        <v>28</v>
      </c>
      <c r="J20" s="49" t="s">
        <v>63</v>
      </c>
      <c r="K20" s="38">
        <v>44294</v>
      </c>
      <c r="L20" s="38">
        <v>48579</v>
      </c>
      <c r="M20" s="38"/>
      <c r="N20" s="38"/>
      <c r="O20" s="38"/>
      <c r="P20" s="47" t="s">
        <v>30</v>
      </c>
    </row>
    <row r="21" spans="1:16" s="3" customFormat="1" ht="90.75" customHeight="1" thickBot="1" x14ac:dyDescent="0.25">
      <c r="A21" s="39">
        <f>A18+1</f>
        <v>10</v>
      </c>
      <c r="B21" s="44" t="s">
        <v>64</v>
      </c>
      <c r="C21" s="27">
        <v>1144910002401</v>
      </c>
      <c r="D21" s="28">
        <v>4909120006</v>
      </c>
      <c r="E21" s="40" t="s">
        <v>20</v>
      </c>
      <c r="F21" s="41">
        <v>80114</v>
      </c>
      <c r="G21" s="40" t="s">
        <v>21</v>
      </c>
      <c r="H21" s="29" t="s">
        <v>65</v>
      </c>
      <c r="I21" s="29" t="s">
        <v>28</v>
      </c>
      <c r="J21" s="29" t="s">
        <v>66</v>
      </c>
      <c r="K21" s="30">
        <v>41954</v>
      </c>
      <c r="L21" s="30">
        <v>46752</v>
      </c>
      <c r="M21" s="30"/>
      <c r="N21" s="30"/>
      <c r="O21" s="30"/>
      <c r="P21" s="30" t="s">
        <v>67</v>
      </c>
    </row>
    <row r="22" spans="1:16" s="3" customFormat="1" ht="39" customHeight="1" x14ac:dyDescent="0.2">
      <c r="A22" s="118">
        <f>A21+1</f>
        <v>11</v>
      </c>
      <c r="B22" s="110" t="s">
        <v>68</v>
      </c>
      <c r="C22" s="112">
        <v>1024900676074</v>
      </c>
      <c r="D22" s="112">
        <v>4902009859</v>
      </c>
      <c r="E22" s="8" t="s">
        <v>20</v>
      </c>
      <c r="F22" s="9">
        <v>80215</v>
      </c>
      <c r="G22" s="8" t="s">
        <v>21</v>
      </c>
      <c r="H22" s="32" t="s">
        <v>27</v>
      </c>
      <c r="I22" s="32" t="s">
        <v>23</v>
      </c>
      <c r="J22" s="32" t="s">
        <v>69</v>
      </c>
      <c r="K22" s="10">
        <v>44147</v>
      </c>
      <c r="L22" s="50">
        <v>49674</v>
      </c>
      <c r="M22" s="50"/>
      <c r="N22" s="50"/>
      <c r="O22" s="50"/>
      <c r="P22" s="50" t="s">
        <v>70</v>
      </c>
    </row>
    <row r="23" spans="1:16" s="3" customFormat="1" ht="69" customHeight="1" x14ac:dyDescent="0.2">
      <c r="A23" s="119"/>
      <c r="B23" s="121"/>
      <c r="C23" s="122"/>
      <c r="D23" s="122"/>
      <c r="E23" s="12" t="s">
        <v>20</v>
      </c>
      <c r="F23" s="13">
        <v>80216</v>
      </c>
      <c r="G23" s="12" t="s">
        <v>21</v>
      </c>
      <c r="H23" s="45" t="s">
        <v>27</v>
      </c>
      <c r="I23" s="45" t="s">
        <v>23</v>
      </c>
      <c r="J23" s="45" t="s">
        <v>71</v>
      </c>
      <c r="K23" s="14">
        <v>44147</v>
      </c>
      <c r="L23" s="51" t="s">
        <v>72</v>
      </c>
      <c r="M23" s="14"/>
      <c r="N23" s="14"/>
      <c r="O23" s="14"/>
      <c r="P23" s="14" t="s">
        <v>70</v>
      </c>
    </row>
    <row r="24" spans="1:16" s="3" customFormat="1" ht="69" customHeight="1" thickBot="1" x14ac:dyDescent="0.25">
      <c r="A24" s="120"/>
      <c r="B24" s="111"/>
      <c r="C24" s="113"/>
      <c r="D24" s="113"/>
      <c r="E24" s="19" t="s">
        <v>20</v>
      </c>
      <c r="F24" s="23">
        <v>80217</v>
      </c>
      <c r="G24" s="19" t="s">
        <v>21</v>
      </c>
      <c r="H24" s="24" t="s">
        <v>27</v>
      </c>
      <c r="I24" s="24" t="s">
        <v>23</v>
      </c>
      <c r="J24" s="24" t="s">
        <v>73</v>
      </c>
      <c r="K24" s="21">
        <v>44147</v>
      </c>
      <c r="L24" s="51" t="s">
        <v>72</v>
      </c>
      <c r="M24" s="21"/>
      <c r="N24" s="21"/>
      <c r="O24" s="21"/>
      <c r="P24" s="21" t="s">
        <v>70</v>
      </c>
    </row>
    <row r="25" spans="1:16" s="43" customFormat="1" ht="41.25" customHeight="1" x14ac:dyDescent="0.2">
      <c r="A25" s="127">
        <f>A22+1</f>
        <v>12</v>
      </c>
      <c r="B25" s="110" t="s">
        <v>74</v>
      </c>
      <c r="C25" s="112">
        <v>1024900972612</v>
      </c>
      <c r="D25" s="112">
        <v>4909080681</v>
      </c>
      <c r="E25" s="8" t="s">
        <v>20</v>
      </c>
      <c r="F25" s="9">
        <v>80022</v>
      </c>
      <c r="G25" s="8" t="s">
        <v>26</v>
      </c>
      <c r="H25" s="32" t="s">
        <v>27</v>
      </c>
      <c r="I25" s="32" t="s">
        <v>75</v>
      </c>
      <c r="J25" s="32" t="s">
        <v>76</v>
      </c>
      <c r="K25" s="10">
        <v>38896</v>
      </c>
      <c r="L25" s="10">
        <v>48579</v>
      </c>
      <c r="M25" s="10"/>
      <c r="N25" s="10"/>
      <c r="O25" s="10"/>
      <c r="P25" s="8" t="s">
        <v>25</v>
      </c>
    </row>
    <row r="26" spans="1:16" s="43" customFormat="1" ht="41.25" customHeight="1" thickBot="1" x14ac:dyDescent="0.25">
      <c r="A26" s="129"/>
      <c r="B26" s="111"/>
      <c r="C26" s="113"/>
      <c r="D26" s="113"/>
      <c r="E26" s="19" t="s">
        <v>20</v>
      </c>
      <c r="F26" s="23">
        <v>80023</v>
      </c>
      <c r="G26" s="19" t="s">
        <v>26</v>
      </c>
      <c r="H26" s="24" t="s">
        <v>22</v>
      </c>
      <c r="I26" s="24" t="s">
        <v>75</v>
      </c>
      <c r="J26" s="24" t="s">
        <v>77</v>
      </c>
      <c r="K26" s="21">
        <v>38896</v>
      </c>
      <c r="L26" s="21">
        <v>48579</v>
      </c>
      <c r="M26" s="21"/>
      <c r="N26" s="21"/>
      <c r="O26" s="21"/>
      <c r="P26" s="19" t="s">
        <v>25</v>
      </c>
    </row>
    <row r="27" spans="1:16" s="43" customFormat="1" ht="38.25" customHeight="1" x14ac:dyDescent="0.2">
      <c r="A27" s="127">
        <f>A25+1</f>
        <v>13</v>
      </c>
      <c r="B27" s="110" t="s">
        <v>78</v>
      </c>
      <c r="C27" s="112">
        <v>1144910001147</v>
      </c>
      <c r="D27" s="112">
        <v>4909119297</v>
      </c>
      <c r="E27" s="8" t="s">
        <v>20</v>
      </c>
      <c r="F27" s="9">
        <v>80110</v>
      </c>
      <c r="G27" s="8" t="s">
        <v>26</v>
      </c>
      <c r="H27" s="32" t="s">
        <v>44</v>
      </c>
      <c r="I27" s="32" t="s">
        <v>75</v>
      </c>
      <c r="J27" s="32" t="s">
        <v>79</v>
      </c>
      <c r="K27" s="10">
        <v>41828</v>
      </c>
      <c r="L27" s="10">
        <v>46022</v>
      </c>
      <c r="M27" s="10"/>
      <c r="N27" s="10"/>
      <c r="O27" s="10"/>
      <c r="P27" s="8" t="s">
        <v>25</v>
      </c>
    </row>
    <row r="28" spans="1:16" s="3" customFormat="1" ht="29.25" customHeight="1" x14ac:dyDescent="0.2">
      <c r="A28" s="128"/>
      <c r="B28" s="121"/>
      <c r="C28" s="122"/>
      <c r="D28" s="122"/>
      <c r="E28" s="12" t="s">
        <v>20</v>
      </c>
      <c r="F28" s="13">
        <v>80145</v>
      </c>
      <c r="G28" s="12" t="s">
        <v>26</v>
      </c>
      <c r="H28" s="45" t="s">
        <v>27</v>
      </c>
      <c r="I28" s="45" t="s">
        <v>28</v>
      </c>
      <c r="J28" s="45" t="s">
        <v>80</v>
      </c>
      <c r="K28" s="14">
        <v>42857</v>
      </c>
      <c r="L28" s="14">
        <v>51866</v>
      </c>
      <c r="M28" s="14"/>
      <c r="N28" s="14"/>
      <c r="O28" s="14"/>
      <c r="P28" s="12" t="s">
        <v>25</v>
      </c>
    </row>
    <row r="29" spans="1:16" s="3" customFormat="1" ht="69" customHeight="1" x14ac:dyDescent="0.2">
      <c r="A29" s="128"/>
      <c r="B29" s="121"/>
      <c r="C29" s="122"/>
      <c r="D29" s="122"/>
      <c r="E29" s="12" t="s">
        <v>20</v>
      </c>
      <c r="F29" s="13">
        <v>80202</v>
      </c>
      <c r="G29" s="12" t="s">
        <v>21</v>
      </c>
      <c r="H29" s="45" t="s">
        <v>27</v>
      </c>
      <c r="I29" s="52" t="s">
        <v>23</v>
      </c>
      <c r="J29" s="45" t="s">
        <v>81</v>
      </c>
      <c r="K29" s="14">
        <v>43864</v>
      </c>
      <c r="L29" s="53" t="s">
        <v>82</v>
      </c>
      <c r="M29" s="14" t="s">
        <v>83</v>
      </c>
      <c r="N29" s="14" t="s">
        <v>84</v>
      </c>
      <c r="O29" s="14" t="s">
        <v>85</v>
      </c>
      <c r="P29" s="12" t="s">
        <v>67</v>
      </c>
    </row>
    <row r="30" spans="1:16" s="3" customFormat="1" ht="69" customHeight="1" x14ac:dyDescent="0.2">
      <c r="A30" s="128"/>
      <c r="B30" s="121"/>
      <c r="C30" s="122"/>
      <c r="D30" s="122"/>
      <c r="E30" s="12" t="s">
        <v>20</v>
      </c>
      <c r="F30" s="13">
        <v>80219</v>
      </c>
      <c r="G30" s="12" t="s">
        <v>21</v>
      </c>
      <c r="H30" s="45" t="s">
        <v>27</v>
      </c>
      <c r="I30" s="52" t="s">
        <v>23</v>
      </c>
      <c r="J30" s="45" t="s">
        <v>86</v>
      </c>
      <c r="K30" s="14">
        <v>44208</v>
      </c>
      <c r="L30" s="53" t="s">
        <v>87</v>
      </c>
      <c r="M30" s="14" t="s">
        <v>83</v>
      </c>
      <c r="N30" s="14" t="s">
        <v>84</v>
      </c>
      <c r="O30" s="14" t="s">
        <v>85</v>
      </c>
      <c r="P30" s="12" t="s">
        <v>67</v>
      </c>
    </row>
    <row r="31" spans="1:16" s="3" customFormat="1" ht="69" customHeight="1" x14ac:dyDescent="0.2">
      <c r="A31" s="128"/>
      <c r="B31" s="121"/>
      <c r="C31" s="122"/>
      <c r="D31" s="122"/>
      <c r="E31" s="12" t="s">
        <v>20</v>
      </c>
      <c r="F31" s="13">
        <v>80220</v>
      </c>
      <c r="G31" s="12" t="s">
        <v>21</v>
      </c>
      <c r="H31" s="45" t="s">
        <v>27</v>
      </c>
      <c r="I31" s="52" t="s">
        <v>23</v>
      </c>
      <c r="J31" s="45" t="s">
        <v>88</v>
      </c>
      <c r="K31" s="14">
        <v>44208</v>
      </c>
      <c r="L31" s="53" t="s">
        <v>89</v>
      </c>
      <c r="M31" s="14" t="s">
        <v>83</v>
      </c>
      <c r="N31" s="14" t="s">
        <v>84</v>
      </c>
      <c r="O31" s="14" t="s">
        <v>85</v>
      </c>
      <c r="P31" s="12" t="s">
        <v>67</v>
      </c>
    </row>
    <row r="32" spans="1:16" s="3" customFormat="1" ht="41.25" customHeight="1" x14ac:dyDescent="0.2">
      <c r="A32" s="128"/>
      <c r="B32" s="121"/>
      <c r="C32" s="122"/>
      <c r="D32" s="122"/>
      <c r="E32" s="12" t="s">
        <v>20</v>
      </c>
      <c r="F32" s="13">
        <v>80221</v>
      </c>
      <c r="G32" s="12" t="s">
        <v>21</v>
      </c>
      <c r="H32" s="45" t="s">
        <v>90</v>
      </c>
      <c r="I32" s="52" t="s">
        <v>23</v>
      </c>
      <c r="J32" s="45" t="s">
        <v>91</v>
      </c>
      <c r="K32" s="14">
        <v>44208</v>
      </c>
      <c r="L32" s="14">
        <v>51866</v>
      </c>
      <c r="M32" s="14" t="s">
        <v>83</v>
      </c>
      <c r="N32" s="14" t="s">
        <v>84</v>
      </c>
      <c r="O32" s="14" t="s">
        <v>85</v>
      </c>
      <c r="P32" s="12" t="s">
        <v>67</v>
      </c>
    </row>
    <row r="33" spans="1:17" s="3" customFormat="1" ht="69" customHeight="1" x14ac:dyDescent="0.2">
      <c r="A33" s="128"/>
      <c r="B33" s="121"/>
      <c r="C33" s="122"/>
      <c r="D33" s="122"/>
      <c r="E33" s="12" t="s">
        <v>20</v>
      </c>
      <c r="F33" s="13">
        <v>80226</v>
      </c>
      <c r="G33" s="12" t="s">
        <v>21</v>
      </c>
      <c r="H33" s="45" t="s">
        <v>27</v>
      </c>
      <c r="I33" s="45" t="s">
        <v>23</v>
      </c>
      <c r="J33" s="45" t="s">
        <v>92</v>
      </c>
      <c r="K33" s="14">
        <v>44284</v>
      </c>
      <c r="L33" s="53" t="s">
        <v>93</v>
      </c>
      <c r="M33" s="14" t="s">
        <v>83</v>
      </c>
      <c r="N33" s="14" t="s">
        <v>84</v>
      </c>
      <c r="O33" s="14" t="s">
        <v>85</v>
      </c>
      <c r="P33" s="14" t="s">
        <v>94</v>
      </c>
    </row>
    <row r="34" spans="1:17" s="3" customFormat="1" ht="29.25" customHeight="1" thickBot="1" x14ac:dyDescent="0.25">
      <c r="A34" s="129"/>
      <c r="B34" s="111"/>
      <c r="C34" s="113"/>
      <c r="D34" s="113"/>
      <c r="E34" s="19" t="s">
        <v>20</v>
      </c>
      <c r="F34" s="23">
        <v>80227</v>
      </c>
      <c r="G34" s="19" t="s">
        <v>26</v>
      </c>
      <c r="H34" s="24" t="s">
        <v>27</v>
      </c>
      <c r="I34" s="22" t="s">
        <v>28</v>
      </c>
      <c r="J34" s="22" t="s">
        <v>95</v>
      </c>
      <c r="K34" s="21">
        <v>44284</v>
      </c>
      <c r="L34" s="21">
        <v>45657</v>
      </c>
      <c r="M34" s="21"/>
      <c r="N34" s="21"/>
      <c r="O34" s="21"/>
      <c r="P34" s="21" t="s">
        <v>94</v>
      </c>
    </row>
    <row r="35" spans="1:17" s="55" customFormat="1" ht="34.5" customHeight="1" x14ac:dyDescent="0.2">
      <c r="A35" s="127">
        <f>A27+1</f>
        <v>14</v>
      </c>
      <c r="B35" s="110" t="s">
        <v>96</v>
      </c>
      <c r="C35" s="112">
        <v>1114910004571</v>
      </c>
      <c r="D35" s="112">
        <v>49091111900</v>
      </c>
      <c r="E35" s="8" t="s">
        <v>20</v>
      </c>
      <c r="F35" s="54">
        <v>80180</v>
      </c>
      <c r="G35" s="8" t="s">
        <v>21</v>
      </c>
      <c r="H35" s="32" t="s">
        <v>27</v>
      </c>
      <c r="I35" s="32" t="s">
        <v>23</v>
      </c>
      <c r="J35" s="32" t="s">
        <v>97</v>
      </c>
      <c r="K35" s="10">
        <v>43342</v>
      </c>
      <c r="L35" s="10">
        <v>45291</v>
      </c>
      <c r="M35" s="10"/>
      <c r="N35" s="10"/>
      <c r="O35" s="10"/>
      <c r="P35" s="8" t="s">
        <v>30</v>
      </c>
    </row>
    <row r="36" spans="1:17" s="55" customFormat="1" ht="34.5" customHeight="1" thickBot="1" x14ac:dyDescent="0.25">
      <c r="A36" s="129"/>
      <c r="B36" s="111"/>
      <c r="C36" s="113"/>
      <c r="D36" s="113"/>
      <c r="E36" s="19" t="s">
        <v>20</v>
      </c>
      <c r="F36" s="23">
        <v>80181</v>
      </c>
      <c r="G36" s="19" t="s">
        <v>21</v>
      </c>
      <c r="H36" s="24" t="s">
        <v>27</v>
      </c>
      <c r="I36" s="24" t="s">
        <v>23</v>
      </c>
      <c r="J36" s="24" t="s">
        <v>98</v>
      </c>
      <c r="K36" s="21">
        <v>43343</v>
      </c>
      <c r="L36" s="21">
        <v>45291</v>
      </c>
      <c r="M36" s="21"/>
      <c r="N36" s="21"/>
      <c r="O36" s="21"/>
      <c r="P36" s="19" t="s">
        <v>52</v>
      </c>
    </row>
    <row r="37" spans="1:17" s="43" customFormat="1" ht="40.5" customHeight="1" x14ac:dyDescent="0.2">
      <c r="A37" s="118">
        <f>A35+1</f>
        <v>15</v>
      </c>
      <c r="B37" s="110" t="s">
        <v>99</v>
      </c>
      <c r="C37" s="112">
        <v>1064910043054</v>
      </c>
      <c r="D37" s="112">
        <v>4909091475</v>
      </c>
      <c r="E37" s="8" t="s">
        <v>20</v>
      </c>
      <c r="F37" s="9">
        <v>80098</v>
      </c>
      <c r="G37" s="8" t="s">
        <v>21</v>
      </c>
      <c r="H37" s="32" t="s">
        <v>100</v>
      </c>
      <c r="I37" s="32" t="s">
        <v>28</v>
      </c>
      <c r="J37" s="32" t="s">
        <v>101</v>
      </c>
      <c r="K37" s="10">
        <v>40979</v>
      </c>
      <c r="L37" s="10">
        <v>45657</v>
      </c>
      <c r="M37" s="50"/>
      <c r="N37" s="50"/>
      <c r="O37" s="50"/>
      <c r="P37" s="8" t="s">
        <v>25</v>
      </c>
    </row>
    <row r="38" spans="1:17" s="43" customFormat="1" ht="42" customHeight="1" thickBot="1" x14ac:dyDescent="0.25">
      <c r="A38" s="120"/>
      <c r="B38" s="111"/>
      <c r="C38" s="113"/>
      <c r="D38" s="113"/>
      <c r="E38" s="19" t="s">
        <v>20</v>
      </c>
      <c r="F38" s="23">
        <v>80099</v>
      </c>
      <c r="G38" s="19" t="s">
        <v>21</v>
      </c>
      <c r="H38" s="24" t="s">
        <v>102</v>
      </c>
      <c r="I38" s="24" t="s">
        <v>23</v>
      </c>
      <c r="J38" s="24" t="s">
        <v>103</v>
      </c>
      <c r="K38" s="38">
        <v>40979</v>
      </c>
      <c r="L38" s="38">
        <v>47483</v>
      </c>
      <c r="M38" s="21"/>
      <c r="N38" s="21"/>
      <c r="O38" s="21"/>
      <c r="P38" s="19" t="s">
        <v>25</v>
      </c>
    </row>
    <row r="39" spans="1:17" s="43" customFormat="1" ht="69" customHeight="1" thickBot="1" x14ac:dyDescent="0.25">
      <c r="A39" s="39">
        <f>A37+1</f>
        <v>16</v>
      </c>
      <c r="B39" s="44" t="s">
        <v>104</v>
      </c>
      <c r="C39" s="42">
        <v>1184910000164</v>
      </c>
      <c r="D39" s="28">
        <v>4909127403</v>
      </c>
      <c r="E39" s="40" t="s">
        <v>20</v>
      </c>
      <c r="F39" s="41">
        <v>80166</v>
      </c>
      <c r="G39" s="40" t="s">
        <v>105</v>
      </c>
      <c r="H39" s="29" t="s">
        <v>106</v>
      </c>
      <c r="I39" s="29" t="s">
        <v>28</v>
      </c>
      <c r="J39" s="29" t="s">
        <v>107</v>
      </c>
      <c r="K39" s="30">
        <v>43216</v>
      </c>
      <c r="L39" s="30">
        <v>47483</v>
      </c>
      <c r="M39" s="30"/>
      <c r="N39" s="30"/>
      <c r="O39" s="30"/>
      <c r="P39" s="30" t="s">
        <v>67</v>
      </c>
    </row>
    <row r="40" spans="1:17" s="43" customFormat="1" ht="50.25" customHeight="1" thickBot="1" x14ac:dyDescent="0.25">
      <c r="A40" s="56">
        <f t="shared" ref="A40" si="0">A39+1</f>
        <v>17</v>
      </c>
      <c r="B40" s="44" t="s">
        <v>108</v>
      </c>
      <c r="C40" s="57">
        <v>318491000002392</v>
      </c>
      <c r="D40" s="28">
        <v>490901181400</v>
      </c>
      <c r="E40" s="40" t="s">
        <v>20</v>
      </c>
      <c r="F40" s="58">
        <v>80174</v>
      </c>
      <c r="G40" s="59" t="s">
        <v>109</v>
      </c>
      <c r="H40" s="60" t="s">
        <v>27</v>
      </c>
      <c r="I40" s="29" t="s">
        <v>110</v>
      </c>
      <c r="J40" s="29" t="s">
        <v>111</v>
      </c>
      <c r="K40" s="30">
        <v>43279</v>
      </c>
      <c r="L40" s="61">
        <v>45657</v>
      </c>
      <c r="M40" s="61"/>
      <c r="N40" s="61"/>
      <c r="O40" s="61"/>
      <c r="P40" s="59" t="s">
        <v>25</v>
      </c>
    </row>
    <row r="41" spans="1:17" s="67" customFormat="1" ht="52.5" customHeight="1" x14ac:dyDescent="0.2">
      <c r="A41" s="127">
        <f>A40+1</f>
        <v>18</v>
      </c>
      <c r="B41" s="110" t="s">
        <v>112</v>
      </c>
      <c r="C41" s="112">
        <v>1177746947850</v>
      </c>
      <c r="D41" s="112">
        <v>7702423095</v>
      </c>
      <c r="E41" s="8" t="s">
        <v>20</v>
      </c>
      <c r="F41" s="62" t="s">
        <v>113</v>
      </c>
      <c r="G41" s="63" t="s">
        <v>21</v>
      </c>
      <c r="H41" s="64" t="s">
        <v>27</v>
      </c>
      <c r="I41" s="32" t="s">
        <v>23</v>
      </c>
      <c r="J41" s="32" t="s">
        <v>114</v>
      </c>
      <c r="K41" s="10">
        <v>45005</v>
      </c>
      <c r="L41" s="10">
        <v>52310</v>
      </c>
      <c r="M41" s="65"/>
      <c r="N41" s="65"/>
      <c r="O41" s="65"/>
      <c r="P41" s="130" t="s">
        <v>30</v>
      </c>
      <c r="Q41" s="66"/>
    </row>
    <row r="42" spans="1:17" s="67" customFormat="1" ht="39.75" customHeight="1" x14ac:dyDescent="0.2">
      <c r="A42" s="128"/>
      <c r="B42" s="121"/>
      <c r="C42" s="122"/>
      <c r="D42" s="122"/>
      <c r="E42" s="12" t="s">
        <v>20</v>
      </c>
      <c r="F42" s="68" t="s">
        <v>115</v>
      </c>
      <c r="G42" s="69" t="s">
        <v>21</v>
      </c>
      <c r="H42" s="70" t="s">
        <v>27</v>
      </c>
      <c r="I42" s="45" t="s">
        <v>23</v>
      </c>
      <c r="J42" s="71" t="s">
        <v>116</v>
      </c>
      <c r="K42" s="72">
        <v>45069</v>
      </c>
      <c r="L42" s="72">
        <v>52374</v>
      </c>
      <c r="M42" s="73"/>
      <c r="N42" s="73"/>
      <c r="O42" s="73"/>
      <c r="P42" s="131"/>
      <c r="Q42" s="66"/>
    </row>
    <row r="43" spans="1:17" s="67" customFormat="1" ht="54" customHeight="1" thickBot="1" x14ac:dyDescent="0.25">
      <c r="A43" s="129"/>
      <c r="B43" s="111"/>
      <c r="C43" s="113"/>
      <c r="D43" s="113"/>
      <c r="E43" s="19" t="s">
        <v>20</v>
      </c>
      <c r="F43" s="34" t="s">
        <v>117</v>
      </c>
      <c r="G43" s="74" t="s">
        <v>21</v>
      </c>
      <c r="H43" s="75" t="s">
        <v>27</v>
      </c>
      <c r="I43" s="24" t="s">
        <v>23</v>
      </c>
      <c r="J43" s="37" t="s">
        <v>118</v>
      </c>
      <c r="K43" s="33">
        <v>45069</v>
      </c>
      <c r="L43" s="33">
        <v>52374</v>
      </c>
      <c r="M43" s="76"/>
      <c r="N43" s="76"/>
      <c r="O43" s="76"/>
      <c r="P43" s="132"/>
      <c r="Q43" s="66"/>
    </row>
    <row r="44" spans="1:17" s="43" customFormat="1" ht="51" customHeight="1" thickBot="1" x14ac:dyDescent="0.25">
      <c r="A44" s="77">
        <f>A41+1</f>
        <v>19</v>
      </c>
      <c r="B44" s="44" t="s">
        <v>119</v>
      </c>
      <c r="C44" s="27">
        <v>1094910001900</v>
      </c>
      <c r="D44" s="28">
        <v>4909103674</v>
      </c>
      <c r="E44" s="40" t="s">
        <v>20</v>
      </c>
      <c r="F44" s="41">
        <v>80068</v>
      </c>
      <c r="G44" s="40" t="s">
        <v>21</v>
      </c>
      <c r="H44" s="29" t="s">
        <v>27</v>
      </c>
      <c r="I44" s="29" t="s">
        <v>23</v>
      </c>
      <c r="J44" s="29" t="s">
        <v>120</v>
      </c>
      <c r="K44" s="30">
        <v>40141</v>
      </c>
      <c r="L44" s="30">
        <v>48213</v>
      </c>
      <c r="M44" s="30"/>
      <c r="N44" s="30"/>
      <c r="O44" s="30"/>
      <c r="P44" s="40" t="s">
        <v>25</v>
      </c>
    </row>
    <row r="45" spans="1:17" s="43" customFormat="1" ht="57.75" customHeight="1" x14ac:dyDescent="0.2">
      <c r="A45" s="118">
        <f>A44+1</f>
        <v>20</v>
      </c>
      <c r="B45" s="110" t="s">
        <v>121</v>
      </c>
      <c r="C45" s="112">
        <v>1214900000292</v>
      </c>
      <c r="D45" s="112">
        <v>4900001678</v>
      </c>
      <c r="E45" s="78" t="s">
        <v>20</v>
      </c>
      <c r="F45" s="79" t="s">
        <v>122</v>
      </c>
      <c r="G45" s="78" t="s">
        <v>26</v>
      </c>
      <c r="H45" s="80" t="s">
        <v>123</v>
      </c>
      <c r="I45" s="80" t="s">
        <v>28</v>
      </c>
      <c r="J45" s="80" t="s">
        <v>124</v>
      </c>
      <c r="K45" s="50">
        <v>44614</v>
      </c>
      <c r="L45" s="50">
        <v>51919</v>
      </c>
      <c r="M45" s="10" t="s">
        <v>125</v>
      </c>
      <c r="N45" s="10" t="s">
        <v>126</v>
      </c>
      <c r="O45" s="10" t="s">
        <v>85</v>
      </c>
      <c r="P45" s="78" t="s">
        <v>30</v>
      </c>
    </row>
    <row r="46" spans="1:17" s="43" customFormat="1" ht="57.75" customHeight="1" x14ac:dyDescent="0.2">
      <c r="A46" s="119"/>
      <c r="B46" s="121"/>
      <c r="C46" s="122"/>
      <c r="D46" s="122"/>
      <c r="E46" s="12" t="s">
        <v>20</v>
      </c>
      <c r="F46" s="13" t="s">
        <v>127</v>
      </c>
      <c r="G46" s="12" t="s">
        <v>26</v>
      </c>
      <c r="H46" s="45" t="s">
        <v>123</v>
      </c>
      <c r="I46" s="45" t="s">
        <v>28</v>
      </c>
      <c r="J46" s="45" t="s">
        <v>128</v>
      </c>
      <c r="K46" s="14">
        <v>44614</v>
      </c>
      <c r="L46" s="14">
        <v>51919</v>
      </c>
      <c r="M46" s="14" t="s">
        <v>125</v>
      </c>
      <c r="N46" s="14" t="s">
        <v>126</v>
      </c>
      <c r="O46" s="14" t="s">
        <v>85</v>
      </c>
      <c r="P46" s="12" t="s">
        <v>30</v>
      </c>
    </row>
    <row r="47" spans="1:17" s="43" customFormat="1" ht="37.5" customHeight="1" thickBot="1" x14ac:dyDescent="0.25">
      <c r="A47" s="120"/>
      <c r="B47" s="111"/>
      <c r="C47" s="113"/>
      <c r="D47" s="113"/>
      <c r="E47" s="47" t="s">
        <v>20</v>
      </c>
      <c r="F47" s="48" t="s">
        <v>129</v>
      </c>
      <c r="G47" s="47" t="s">
        <v>109</v>
      </c>
      <c r="H47" s="49" t="s">
        <v>27</v>
      </c>
      <c r="I47" s="49" t="s">
        <v>110</v>
      </c>
      <c r="J47" s="49" t="s">
        <v>130</v>
      </c>
      <c r="K47" s="38">
        <v>44631</v>
      </c>
      <c r="L47" s="38">
        <v>47188</v>
      </c>
      <c r="M47" s="38"/>
      <c r="N47" s="38"/>
      <c r="O47" s="38"/>
      <c r="P47" s="47" t="s">
        <v>25</v>
      </c>
    </row>
    <row r="48" spans="1:17" s="43" customFormat="1" ht="30" customHeight="1" x14ac:dyDescent="0.2">
      <c r="A48" s="118">
        <f>A45+1</f>
        <v>21</v>
      </c>
      <c r="B48" s="110" t="s">
        <v>131</v>
      </c>
      <c r="C48" s="112">
        <v>1024900784633</v>
      </c>
      <c r="D48" s="112">
        <v>490601001</v>
      </c>
      <c r="E48" s="8" t="s">
        <v>20</v>
      </c>
      <c r="F48" s="9">
        <v>80162</v>
      </c>
      <c r="G48" s="8" t="s">
        <v>21</v>
      </c>
      <c r="H48" s="32" t="s">
        <v>132</v>
      </c>
      <c r="I48" s="32" t="s">
        <v>23</v>
      </c>
      <c r="J48" s="32" t="s">
        <v>133</v>
      </c>
      <c r="K48" s="10">
        <v>43217</v>
      </c>
      <c r="L48" s="81">
        <v>46022</v>
      </c>
      <c r="M48" s="81"/>
      <c r="N48" s="81"/>
      <c r="O48" s="81"/>
      <c r="P48" s="8" t="s">
        <v>134</v>
      </c>
    </row>
    <row r="49" spans="1:18" s="43" customFormat="1" ht="30" customHeight="1" x14ac:dyDescent="0.2">
      <c r="A49" s="119"/>
      <c r="B49" s="121"/>
      <c r="C49" s="122"/>
      <c r="D49" s="122"/>
      <c r="E49" s="12" t="s">
        <v>20</v>
      </c>
      <c r="F49" s="13">
        <v>80164</v>
      </c>
      <c r="G49" s="12" t="s">
        <v>21</v>
      </c>
      <c r="H49" s="45" t="s">
        <v>22</v>
      </c>
      <c r="I49" s="45" t="s">
        <v>23</v>
      </c>
      <c r="J49" s="45" t="s">
        <v>135</v>
      </c>
      <c r="K49" s="14">
        <v>43217</v>
      </c>
      <c r="L49" s="14">
        <v>46022</v>
      </c>
      <c r="M49" s="14"/>
      <c r="N49" s="14"/>
      <c r="O49" s="14"/>
      <c r="P49" s="12" t="s">
        <v>134</v>
      </c>
    </row>
    <row r="50" spans="1:18" s="43" customFormat="1" ht="72.75" customHeight="1" thickBot="1" x14ac:dyDescent="0.25">
      <c r="A50" s="120"/>
      <c r="B50" s="111"/>
      <c r="C50" s="113"/>
      <c r="D50" s="113"/>
      <c r="E50" s="47" t="s">
        <v>20</v>
      </c>
      <c r="F50" s="48">
        <v>80192</v>
      </c>
      <c r="G50" s="47" t="s">
        <v>21</v>
      </c>
      <c r="H50" s="24" t="s">
        <v>136</v>
      </c>
      <c r="I50" s="24" t="s">
        <v>23</v>
      </c>
      <c r="J50" s="49" t="s">
        <v>137</v>
      </c>
      <c r="K50" s="38">
        <v>43517</v>
      </c>
      <c r="L50" s="82" t="s">
        <v>138</v>
      </c>
      <c r="M50" s="38"/>
      <c r="N50" s="38"/>
      <c r="O50" s="38"/>
      <c r="P50" s="47" t="s">
        <v>134</v>
      </c>
    </row>
    <row r="51" spans="1:18" s="43" customFormat="1" ht="69.75" customHeight="1" thickBot="1" x14ac:dyDescent="0.25">
      <c r="A51" s="39">
        <f>A48+1</f>
        <v>22</v>
      </c>
      <c r="B51" s="44" t="s">
        <v>139</v>
      </c>
      <c r="C51" s="27">
        <v>1197746290939</v>
      </c>
      <c r="D51" s="28">
        <v>9723084552</v>
      </c>
      <c r="E51" s="40" t="s">
        <v>31</v>
      </c>
      <c r="F51" s="41">
        <v>80218</v>
      </c>
      <c r="G51" s="40" t="s">
        <v>21</v>
      </c>
      <c r="H51" s="29" t="s">
        <v>140</v>
      </c>
      <c r="I51" s="29" t="s">
        <v>23</v>
      </c>
      <c r="J51" s="29" t="s">
        <v>141</v>
      </c>
      <c r="K51" s="30">
        <v>44172</v>
      </c>
      <c r="L51" s="30">
        <v>51501</v>
      </c>
      <c r="M51" s="30"/>
      <c r="N51" s="30"/>
      <c r="O51" s="30"/>
      <c r="P51" s="40" t="s">
        <v>67</v>
      </c>
    </row>
    <row r="52" spans="1:18" s="43" customFormat="1" ht="33" customHeight="1" x14ac:dyDescent="0.2">
      <c r="A52" s="118">
        <f>A51+1</f>
        <v>23</v>
      </c>
      <c r="B52" s="110" t="s">
        <v>142</v>
      </c>
      <c r="C52" s="112">
        <v>1174910001683</v>
      </c>
      <c r="D52" s="112">
        <v>4909126551</v>
      </c>
      <c r="E52" s="8" t="s">
        <v>20</v>
      </c>
      <c r="F52" s="83" t="s">
        <v>143</v>
      </c>
      <c r="G52" s="8" t="s">
        <v>21</v>
      </c>
      <c r="H52" s="32" t="s">
        <v>27</v>
      </c>
      <c r="I52" s="32" t="s">
        <v>23</v>
      </c>
      <c r="J52" s="84" t="s">
        <v>144</v>
      </c>
      <c r="K52" s="10">
        <v>44873</v>
      </c>
      <c r="L52" s="10">
        <v>52178</v>
      </c>
      <c r="M52" s="10"/>
      <c r="N52" s="10"/>
      <c r="O52" s="10"/>
      <c r="P52" s="8" t="s">
        <v>70</v>
      </c>
    </row>
    <row r="53" spans="1:18" s="43" customFormat="1" ht="33" customHeight="1" thickBot="1" x14ac:dyDescent="0.25">
      <c r="A53" s="120"/>
      <c r="B53" s="111"/>
      <c r="C53" s="113"/>
      <c r="D53" s="113"/>
      <c r="E53" s="19" t="s">
        <v>20</v>
      </c>
      <c r="F53" s="20" t="s">
        <v>145</v>
      </c>
      <c r="G53" s="19" t="s">
        <v>21</v>
      </c>
      <c r="H53" s="24" t="s">
        <v>27</v>
      </c>
      <c r="I53" s="24" t="s">
        <v>23</v>
      </c>
      <c r="J53" s="24" t="s">
        <v>146</v>
      </c>
      <c r="K53" s="21">
        <v>44873</v>
      </c>
      <c r="L53" s="21">
        <v>52178</v>
      </c>
      <c r="M53" s="21"/>
      <c r="N53" s="21"/>
      <c r="O53" s="21"/>
      <c r="P53" s="19" t="s">
        <v>70</v>
      </c>
    </row>
    <row r="54" spans="1:18" s="43" customFormat="1" ht="69.75" customHeight="1" thickBot="1" x14ac:dyDescent="0.25">
      <c r="A54" s="39">
        <f>A52+1</f>
        <v>24</v>
      </c>
      <c r="B54" s="44" t="s">
        <v>147</v>
      </c>
      <c r="C54" s="27">
        <v>1064912002990</v>
      </c>
      <c r="D54" s="28">
        <v>4908010360</v>
      </c>
      <c r="E54" s="40" t="s">
        <v>20</v>
      </c>
      <c r="F54" s="31" t="s">
        <v>148</v>
      </c>
      <c r="G54" s="40" t="s">
        <v>109</v>
      </c>
      <c r="H54" s="29" t="s">
        <v>149</v>
      </c>
      <c r="I54" s="29" t="s">
        <v>110</v>
      </c>
      <c r="J54" s="29" t="s">
        <v>150</v>
      </c>
      <c r="K54" s="30">
        <v>44844</v>
      </c>
      <c r="L54" s="30">
        <v>47401</v>
      </c>
      <c r="M54" s="30"/>
      <c r="N54" s="30"/>
      <c r="O54" s="30"/>
      <c r="P54" s="40" t="s">
        <v>52</v>
      </c>
    </row>
    <row r="55" spans="1:18" s="43" customFormat="1" ht="54" customHeight="1" thickBot="1" x14ac:dyDescent="0.25">
      <c r="A55" s="85">
        <f>A54+1</f>
        <v>25</v>
      </c>
      <c r="B55" s="44" t="s">
        <v>151</v>
      </c>
      <c r="C55" s="27">
        <v>1134911000102</v>
      </c>
      <c r="D55" s="28">
        <v>4907000867</v>
      </c>
      <c r="E55" s="40" t="s">
        <v>31</v>
      </c>
      <c r="F55" s="31" t="s">
        <v>152</v>
      </c>
      <c r="G55" s="40" t="s">
        <v>21</v>
      </c>
      <c r="H55" s="29" t="s">
        <v>27</v>
      </c>
      <c r="I55" s="29" t="s">
        <v>28</v>
      </c>
      <c r="J55" s="29" t="s">
        <v>153</v>
      </c>
      <c r="K55" s="30">
        <v>44797</v>
      </c>
      <c r="L55" s="30">
        <v>45230</v>
      </c>
      <c r="M55" s="30"/>
      <c r="N55" s="30"/>
      <c r="O55" s="30"/>
      <c r="P55" s="40" t="s">
        <v>46</v>
      </c>
    </row>
    <row r="56" spans="1:18" s="86" customFormat="1" ht="42" customHeight="1" x14ac:dyDescent="0.2">
      <c r="A56" s="118">
        <f>A55+1</f>
        <v>26</v>
      </c>
      <c r="B56" s="110" t="s">
        <v>154</v>
      </c>
      <c r="C56" s="112">
        <v>1024900962701</v>
      </c>
      <c r="D56" s="112">
        <v>4900006429</v>
      </c>
      <c r="E56" s="8" t="s">
        <v>20</v>
      </c>
      <c r="F56" s="9">
        <v>80041</v>
      </c>
      <c r="G56" s="8" t="s">
        <v>21</v>
      </c>
      <c r="H56" s="32" t="s">
        <v>155</v>
      </c>
      <c r="I56" s="32" t="s">
        <v>23</v>
      </c>
      <c r="J56" s="32" t="s">
        <v>156</v>
      </c>
      <c r="K56" s="10">
        <v>39545</v>
      </c>
      <c r="L56" s="10">
        <v>45291</v>
      </c>
      <c r="M56" s="10"/>
      <c r="N56" s="10"/>
      <c r="O56" s="10"/>
      <c r="P56" s="8" t="s">
        <v>30</v>
      </c>
      <c r="Q56" s="43"/>
      <c r="R56" s="43"/>
    </row>
    <row r="57" spans="1:18" s="86" customFormat="1" ht="30" customHeight="1" x14ac:dyDescent="0.2">
      <c r="A57" s="119"/>
      <c r="B57" s="121"/>
      <c r="C57" s="122"/>
      <c r="D57" s="122"/>
      <c r="E57" s="12" t="s">
        <v>20</v>
      </c>
      <c r="F57" s="13">
        <v>80185</v>
      </c>
      <c r="G57" s="12" t="s">
        <v>26</v>
      </c>
      <c r="H57" s="45" t="s">
        <v>27</v>
      </c>
      <c r="I57" s="45" t="s">
        <v>28</v>
      </c>
      <c r="J57" s="45" t="s">
        <v>157</v>
      </c>
      <c r="K57" s="14">
        <v>43406</v>
      </c>
      <c r="L57" s="14">
        <v>50770</v>
      </c>
      <c r="M57" s="14"/>
      <c r="N57" s="14"/>
      <c r="O57" s="14"/>
      <c r="P57" s="12" t="s">
        <v>30</v>
      </c>
      <c r="Q57" s="43"/>
      <c r="R57" s="43"/>
    </row>
    <row r="58" spans="1:18" s="86" customFormat="1" ht="30" customHeight="1" thickBot="1" x14ac:dyDescent="0.25">
      <c r="A58" s="120"/>
      <c r="B58" s="111"/>
      <c r="C58" s="113"/>
      <c r="D58" s="113"/>
      <c r="E58" s="19" t="s">
        <v>20</v>
      </c>
      <c r="F58" s="23">
        <v>80204</v>
      </c>
      <c r="G58" s="19" t="s">
        <v>21</v>
      </c>
      <c r="H58" s="24" t="s">
        <v>27</v>
      </c>
      <c r="I58" s="24" t="s">
        <v>28</v>
      </c>
      <c r="J58" s="24" t="s">
        <v>158</v>
      </c>
      <c r="K58" s="21">
        <v>43896</v>
      </c>
      <c r="L58" s="21">
        <v>47848</v>
      </c>
      <c r="M58" s="21"/>
      <c r="N58" s="21"/>
      <c r="O58" s="21"/>
      <c r="P58" s="19" t="s">
        <v>94</v>
      </c>
      <c r="Q58" s="43"/>
      <c r="R58" s="43"/>
    </row>
    <row r="59" spans="1:18" s="43" customFormat="1" ht="31.5" customHeight="1" x14ac:dyDescent="0.2">
      <c r="A59" s="118">
        <f>A56+1</f>
        <v>27</v>
      </c>
      <c r="B59" s="110" t="s">
        <v>159</v>
      </c>
      <c r="C59" s="116">
        <v>1114910000182</v>
      </c>
      <c r="D59" s="116">
        <v>4900003918</v>
      </c>
      <c r="E59" s="8" t="s">
        <v>20</v>
      </c>
      <c r="F59" s="9">
        <v>80238</v>
      </c>
      <c r="G59" s="8" t="s">
        <v>21</v>
      </c>
      <c r="H59" s="32" t="s">
        <v>27</v>
      </c>
      <c r="I59" s="32" t="s">
        <v>23</v>
      </c>
      <c r="J59" s="32" t="s">
        <v>160</v>
      </c>
      <c r="K59" s="10">
        <v>44540</v>
      </c>
      <c r="L59" s="10">
        <v>46022</v>
      </c>
      <c r="M59" s="10"/>
      <c r="N59" s="10"/>
      <c r="O59" s="10"/>
      <c r="P59" s="8" t="s">
        <v>70</v>
      </c>
    </row>
    <row r="60" spans="1:18" s="3" customFormat="1" ht="31.5" customHeight="1" x14ac:dyDescent="0.2">
      <c r="A60" s="119"/>
      <c r="B60" s="121"/>
      <c r="C60" s="126"/>
      <c r="D60" s="126"/>
      <c r="E60" s="12" t="s">
        <v>20</v>
      </c>
      <c r="F60" s="13">
        <v>80142</v>
      </c>
      <c r="G60" s="12" t="s">
        <v>21</v>
      </c>
      <c r="H60" s="45" t="s">
        <v>27</v>
      </c>
      <c r="I60" s="45" t="s">
        <v>23</v>
      </c>
      <c r="J60" s="45" t="s">
        <v>161</v>
      </c>
      <c r="K60" s="14">
        <v>42845</v>
      </c>
      <c r="L60" s="14">
        <v>46387</v>
      </c>
      <c r="M60" s="14"/>
      <c r="N60" s="14"/>
      <c r="O60" s="14"/>
      <c r="P60" s="12" t="s">
        <v>70</v>
      </c>
    </row>
    <row r="61" spans="1:18" s="3" customFormat="1" ht="31.5" customHeight="1" x14ac:dyDescent="0.2">
      <c r="A61" s="119"/>
      <c r="B61" s="121"/>
      <c r="C61" s="126"/>
      <c r="D61" s="126"/>
      <c r="E61" s="12" t="s">
        <v>20</v>
      </c>
      <c r="F61" s="13">
        <v>80239</v>
      </c>
      <c r="G61" s="12" t="s">
        <v>21</v>
      </c>
      <c r="H61" s="45" t="s">
        <v>27</v>
      </c>
      <c r="I61" s="45" t="s">
        <v>23</v>
      </c>
      <c r="J61" s="45" t="s">
        <v>162</v>
      </c>
      <c r="K61" s="14">
        <v>44557</v>
      </c>
      <c r="L61" s="14">
        <v>51866</v>
      </c>
      <c r="M61" s="14"/>
      <c r="N61" s="14"/>
      <c r="O61" s="14"/>
      <c r="P61" s="12" t="s">
        <v>70</v>
      </c>
    </row>
    <row r="62" spans="1:18" s="3" customFormat="1" ht="31.5" customHeight="1" thickBot="1" x14ac:dyDescent="0.25">
      <c r="A62" s="120"/>
      <c r="B62" s="111"/>
      <c r="C62" s="117"/>
      <c r="D62" s="117"/>
      <c r="E62" s="19" t="s">
        <v>20</v>
      </c>
      <c r="F62" s="23">
        <v>80177</v>
      </c>
      <c r="G62" s="19" t="s">
        <v>21</v>
      </c>
      <c r="H62" s="24" t="s">
        <v>27</v>
      </c>
      <c r="I62" s="24" t="s">
        <v>23</v>
      </c>
      <c r="J62" s="24" t="s">
        <v>163</v>
      </c>
      <c r="K62" s="21">
        <v>43294</v>
      </c>
      <c r="L62" s="21">
        <v>46752</v>
      </c>
      <c r="M62" s="21"/>
      <c r="N62" s="21"/>
      <c r="O62" s="21"/>
      <c r="P62" s="19" t="s">
        <v>70</v>
      </c>
    </row>
    <row r="63" spans="1:18" s="43" customFormat="1" ht="30.75" customHeight="1" x14ac:dyDescent="0.2">
      <c r="A63" s="118">
        <f>A59+1</f>
        <v>28</v>
      </c>
      <c r="B63" s="123" t="s">
        <v>164</v>
      </c>
      <c r="C63" s="112">
        <v>1164910050128</v>
      </c>
      <c r="D63" s="112">
        <v>4905101122</v>
      </c>
      <c r="E63" s="8" t="s">
        <v>20</v>
      </c>
      <c r="F63" s="9">
        <v>80150</v>
      </c>
      <c r="G63" s="8" t="s">
        <v>26</v>
      </c>
      <c r="H63" s="32" t="s">
        <v>27</v>
      </c>
      <c r="I63" s="11" t="s">
        <v>28</v>
      </c>
      <c r="J63" s="11" t="s">
        <v>165</v>
      </c>
      <c r="K63" s="10">
        <v>43038</v>
      </c>
      <c r="L63" s="10">
        <v>46022</v>
      </c>
      <c r="M63" s="10"/>
      <c r="N63" s="10"/>
      <c r="O63" s="10"/>
      <c r="P63" s="8" t="s">
        <v>46</v>
      </c>
    </row>
    <row r="64" spans="1:18" s="43" customFormat="1" ht="30.75" customHeight="1" x14ac:dyDescent="0.2">
      <c r="A64" s="119"/>
      <c r="B64" s="124"/>
      <c r="C64" s="122"/>
      <c r="D64" s="122"/>
      <c r="E64" s="12" t="s">
        <v>20</v>
      </c>
      <c r="F64" s="13">
        <v>80151</v>
      </c>
      <c r="G64" s="12" t="s">
        <v>26</v>
      </c>
      <c r="H64" s="45" t="s">
        <v>27</v>
      </c>
      <c r="I64" s="15" t="s">
        <v>28</v>
      </c>
      <c r="J64" s="15" t="s">
        <v>166</v>
      </c>
      <c r="K64" s="14">
        <v>43038</v>
      </c>
      <c r="L64" s="14">
        <v>46022</v>
      </c>
      <c r="M64" s="14"/>
      <c r="N64" s="14"/>
      <c r="O64" s="14"/>
      <c r="P64" s="12" t="s">
        <v>46</v>
      </c>
    </row>
    <row r="65" spans="1:16" s="43" customFormat="1" ht="30.75" customHeight="1" thickBot="1" x14ac:dyDescent="0.25">
      <c r="A65" s="120"/>
      <c r="B65" s="125"/>
      <c r="C65" s="113"/>
      <c r="D65" s="113"/>
      <c r="E65" s="19" t="s">
        <v>20</v>
      </c>
      <c r="F65" s="23">
        <v>80152</v>
      </c>
      <c r="G65" s="19" t="s">
        <v>26</v>
      </c>
      <c r="H65" s="24" t="s">
        <v>27</v>
      </c>
      <c r="I65" s="22" t="s">
        <v>28</v>
      </c>
      <c r="J65" s="22" t="s">
        <v>167</v>
      </c>
      <c r="K65" s="21">
        <v>43038</v>
      </c>
      <c r="L65" s="21">
        <v>46022</v>
      </c>
      <c r="M65" s="21"/>
      <c r="N65" s="21"/>
      <c r="O65" s="21"/>
      <c r="P65" s="19" t="s">
        <v>46</v>
      </c>
    </row>
    <row r="66" spans="1:16" s="43" customFormat="1" ht="41.25" customHeight="1" x14ac:dyDescent="0.2">
      <c r="A66" s="118">
        <f>A63+1</f>
        <v>29</v>
      </c>
      <c r="B66" s="110" t="s">
        <v>168</v>
      </c>
      <c r="C66" s="112">
        <v>1164910050733</v>
      </c>
      <c r="D66" s="112">
        <v>4909123462</v>
      </c>
      <c r="E66" s="78" t="s">
        <v>20</v>
      </c>
      <c r="F66" s="79">
        <v>80235</v>
      </c>
      <c r="G66" s="78" t="s">
        <v>21</v>
      </c>
      <c r="H66" s="80" t="s">
        <v>27</v>
      </c>
      <c r="I66" s="87" t="s">
        <v>28</v>
      </c>
      <c r="J66" s="87" t="s">
        <v>169</v>
      </c>
      <c r="K66" s="50">
        <v>44508</v>
      </c>
      <c r="L66" s="50">
        <v>45657</v>
      </c>
      <c r="M66" s="50"/>
      <c r="N66" s="50"/>
      <c r="O66" s="50"/>
      <c r="P66" s="78" t="s">
        <v>134</v>
      </c>
    </row>
    <row r="67" spans="1:16" s="43" customFormat="1" ht="28.5" customHeight="1" x14ac:dyDescent="0.2">
      <c r="A67" s="119"/>
      <c r="B67" s="121"/>
      <c r="C67" s="122"/>
      <c r="D67" s="122"/>
      <c r="E67" s="12" t="s">
        <v>20</v>
      </c>
      <c r="F67" s="13">
        <v>80236</v>
      </c>
      <c r="G67" s="12" t="s">
        <v>21</v>
      </c>
      <c r="H67" s="45" t="s">
        <v>27</v>
      </c>
      <c r="I67" s="52" t="s">
        <v>23</v>
      </c>
      <c r="J67" s="15" t="s">
        <v>170</v>
      </c>
      <c r="K67" s="14">
        <v>44533</v>
      </c>
      <c r="L67" s="14">
        <v>51866</v>
      </c>
      <c r="M67" s="14"/>
      <c r="N67" s="14"/>
      <c r="O67" s="14"/>
      <c r="P67" s="12" t="s">
        <v>67</v>
      </c>
    </row>
    <row r="68" spans="1:16" s="43" customFormat="1" ht="41.25" customHeight="1" x14ac:dyDescent="0.2">
      <c r="A68" s="119"/>
      <c r="B68" s="121"/>
      <c r="C68" s="122"/>
      <c r="D68" s="122"/>
      <c r="E68" s="12" t="s">
        <v>20</v>
      </c>
      <c r="F68" s="13">
        <v>80237</v>
      </c>
      <c r="G68" s="12" t="s">
        <v>21</v>
      </c>
      <c r="H68" s="45" t="s">
        <v>27</v>
      </c>
      <c r="I68" s="45" t="s">
        <v>23</v>
      </c>
      <c r="J68" s="15" t="s">
        <v>171</v>
      </c>
      <c r="K68" s="14">
        <v>44533</v>
      </c>
      <c r="L68" s="14">
        <v>51866</v>
      </c>
      <c r="M68" s="14"/>
      <c r="N68" s="14"/>
      <c r="O68" s="14"/>
      <c r="P68" s="12" t="s">
        <v>67</v>
      </c>
    </row>
    <row r="69" spans="1:16" s="43" customFormat="1" ht="35.25" customHeight="1" x14ac:dyDescent="0.2">
      <c r="A69" s="119"/>
      <c r="B69" s="121"/>
      <c r="C69" s="122"/>
      <c r="D69" s="122"/>
      <c r="E69" s="12" t="s">
        <v>20</v>
      </c>
      <c r="F69" s="13">
        <v>80222</v>
      </c>
      <c r="G69" s="12" t="s">
        <v>21</v>
      </c>
      <c r="H69" s="45" t="s">
        <v>27</v>
      </c>
      <c r="I69" s="46" t="s">
        <v>23</v>
      </c>
      <c r="J69" s="15" t="s">
        <v>172</v>
      </c>
      <c r="K69" s="14">
        <v>44208</v>
      </c>
      <c r="L69" s="14">
        <v>50040</v>
      </c>
      <c r="M69" s="14"/>
      <c r="N69" s="14"/>
      <c r="O69" s="14"/>
      <c r="P69" s="12" t="s">
        <v>25</v>
      </c>
    </row>
    <row r="70" spans="1:16" s="43" customFormat="1" ht="39" customHeight="1" x14ac:dyDescent="0.2">
      <c r="A70" s="119"/>
      <c r="B70" s="121"/>
      <c r="C70" s="122"/>
      <c r="D70" s="122"/>
      <c r="E70" s="88" t="s">
        <v>20</v>
      </c>
      <c r="F70" s="89" t="s">
        <v>173</v>
      </c>
      <c r="G70" s="88" t="s">
        <v>21</v>
      </c>
      <c r="H70" s="46" t="s">
        <v>27</v>
      </c>
      <c r="I70" s="46" t="s">
        <v>23</v>
      </c>
      <c r="J70" s="90" t="s">
        <v>174</v>
      </c>
      <c r="K70" s="91">
        <v>44631</v>
      </c>
      <c r="L70" s="91">
        <v>51936</v>
      </c>
      <c r="M70" s="91"/>
      <c r="N70" s="91"/>
      <c r="O70" s="91"/>
      <c r="P70" s="88" t="s">
        <v>67</v>
      </c>
    </row>
    <row r="71" spans="1:16" s="43" customFormat="1" ht="42" customHeight="1" x14ac:dyDescent="0.2">
      <c r="A71" s="119"/>
      <c r="B71" s="121"/>
      <c r="C71" s="122"/>
      <c r="D71" s="122"/>
      <c r="E71" s="88" t="s">
        <v>20</v>
      </c>
      <c r="F71" s="89" t="s">
        <v>175</v>
      </c>
      <c r="G71" s="88" t="s">
        <v>21</v>
      </c>
      <c r="H71" s="46" t="s">
        <v>27</v>
      </c>
      <c r="I71" s="46" t="s">
        <v>23</v>
      </c>
      <c r="J71" s="90" t="s">
        <v>176</v>
      </c>
      <c r="K71" s="91">
        <v>45050</v>
      </c>
      <c r="L71" s="91">
        <v>52355</v>
      </c>
      <c r="M71" s="91"/>
      <c r="N71" s="91"/>
      <c r="O71" s="91"/>
      <c r="P71" s="88" t="s">
        <v>30</v>
      </c>
    </row>
    <row r="72" spans="1:16" s="43" customFormat="1" ht="35.25" customHeight="1" x14ac:dyDescent="0.2">
      <c r="A72" s="119"/>
      <c r="B72" s="121"/>
      <c r="C72" s="122"/>
      <c r="D72" s="122"/>
      <c r="E72" s="88" t="s">
        <v>20</v>
      </c>
      <c r="F72" s="89" t="s">
        <v>177</v>
      </c>
      <c r="G72" s="88" t="s">
        <v>21</v>
      </c>
      <c r="H72" s="46" t="s">
        <v>106</v>
      </c>
      <c r="I72" s="46" t="s">
        <v>23</v>
      </c>
      <c r="J72" s="90" t="s">
        <v>178</v>
      </c>
      <c r="K72" s="91">
        <v>45050</v>
      </c>
      <c r="L72" s="91">
        <v>48703</v>
      </c>
      <c r="M72" s="91"/>
      <c r="N72" s="91"/>
      <c r="O72" s="91"/>
      <c r="P72" s="88" t="s">
        <v>67</v>
      </c>
    </row>
    <row r="73" spans="1:16" s="43" customFormat="1" ht="40.5" customHeight="1" thickBot="1" x14ac:dyDescent="0.25">
      <c r="A73" s="120"/>
      <c r="B73" s="111"/>
      <c r="C73" s="113"/>
      <c r="D73" s="113"/>
      <c r="E73" s="47" t="s">
        <v>20</v>
      </c>
      <c r="F73" s="92" t="s">
        <v>179</v>
      </c>
      <c r="G73" s="47" t="s">
        <v>21</v>
      </c>
      <c r="H73" s="49" t="s">
        <v>27</v>
      </c>
      <c r="I73" s="49" t="s">
        <v>23</v>
      </c>
      <c r="J73" s="93" t="s">
        <v>180</v>
      </c>
      <c r="K73" s="38">
        <v>45051</v>
      </c>
      <c r="L73" s="38">
        <v>52356</v>
      </c>
      <c r="M73" s="38"/>
      <c r="N73" s="38"/>
      <c r="O73" s="38"/>
      <c r="P73" s="47" t="s">
        <v>25</v>
      </c>
    </row>
    <row r="74" spans="1:16" s="43" customFormat="1" ht="36.75" customHeight="1" x14ac:dyDescent="0.2">
      <c r="A74" s="114">
        <f>A66+1</f>
        <v>30</v>
      </c>
      <c r="B74" s="110" t="s">
        <v>181</v>
      </c>
      <c r="C74" s="116">
        <v>1024900958785</v>
      </c>
      <c r="D74" s="116">
        <v>4900003957</v>
      </c>
      <c r="E74" s="8" t="s">
        <v>20</v>
      </c>
      <c r="F74" s="9">
        <v>80144</v>
      </c>
      <c r="G74" s="8" t="s">
        <v>26</v>
      </c>
      <c r="H74" s="32" t="s">
        <v>27</v>
      </c>
      <c r="I74" s="11" t="s">
        <v>28</v>
      </c>
      <c r="J74" s="11" t="s">
        <v>182</v>
      </c>
      <c r="K74" s="10">
        <v>42857</v>
      </c>
      <c r="L74" s="10">
        <v>47118</v>
      </c>
      <c r="M74" s="10"/>
      <c r="N74" s="10"/>
      <c r="O74" s="10"/>
      <c r="P74" s="8" t="s">
        <v>25</v>
      </c>
    </row>
    <row r="75" spans="1:16" s="3" customFormat="1" ht="31.5" customHeight="1" thickBot="1" x14ac:dyDescent="0.25">
      <c r="A75" s="115"/>
      <c r="B75" s="111"/>
      <c r="C75" s="117"/>
      <c r="D75" s="117"/>
      <c r="E75" s="19" t="s">
        <v>20</v>
      </c>
      <c r="F75" s="23">
        <v>80026</v>
      </c>
      <c r="G75" s="19" t="s">
        <v>21</v>
      </c>
      <c r="H75" s="24" t="s">
        <v>100</v>
      </c>
      <c r="I75" s="24" t="s">
        <v>28</v>
      </c>
      <c r="J75" s="24" t="s">
        <v>183</v>
      </c>
      <c r="K75" s="21">
        <v>39242</v>
      </c>
      <c r="L75" s="21">
        <v>46752</v>
      </c>
      <c r="M75" s="21"/>
      <c r="N75" s="21"/>
      <c r="O75" s="21"/>
      <c r="P75" s="19" t="s">
        <v>25</v>
      </c>
    </row>
    <row r="76" spans="1:16" s="3" customFormat="1" ht="56.25" customHeight="1" thickBot="1" x14ac:dyDescent="0.25">
      <c r="A76" s="94">
        <f>A74+1</f>
        <v>31</v>
      </c>
      <c r="B76" s="44" t="s">
        <v>184</v>
      </c>
      <c r="C76" s="27">
        <v>1062511037566</v>
      </c>
      <c r="D76" s="28">
        <v>2511047901</v>
      </c>
      <c r="E76" s="40" t="s">
        <v>20</v>
      </c>
      <c r="F76" s="41">
        <v>80234</v>
      </c>
      <c r="G76" s="40" t="s">
        <v>21</v>
      </c>
      <c r="H76" s="29" t="s">
        <v>27</v>
      </c>
      <c r="I76" s="29" t="s">
        <v>23</v>
      </c>
      <c r="J76" s="29" t="s">
        <v>185</v>
      </c>
      <c r="K76" s="30">
        <v>44498</v>
      </c>
      <c r="L76" s="30">
        <v>51866</v>
      </c>
      <c r="M76" s="30"/>
      <c r="N76" s="30"/>
      <c r="O76" s="30"/>
      <c r="P76" s="40" t="s">
        <v>30</v>
      </c>
    </row>
    <row r="77" spans="1:16" s="3" customFormat="1" ht="44.25" customHeight="1" thickBot="1" x14ac:dyDescent="0.25">
      <c r="A77" s="108">
        <f>A76+1</f>
        <v>32</v>
      </c>
      <c r="B77" s="110" t="s">
        <v>186</v>
      </c>
      <c r="C77" s="112">
        <v>1074910002298</v>
      </c>
      <c r="D77" s="112">
        <v>4909095279</v>
      </c>
      <c r="E77" s="8" t="s">
        <v>20</v>
      </c>
      <c r="F77" s="9">
        <v>80140</v>
      </c>
      <c r="G77" s="8" t="s">
        <v>21</v>
      </c>
      <c r="H77" s="32" t="s">
        <v>136</v>
      </c>
      <c r="I77" s="32" t="s">
        <v>28</v>
      </c>
      <c r="J77" s="32" t="s">
        <v>187</v>
      </c>
      <c r="K77" s="10">
        <v>42853</v>
      </c>
      <c r="L77" s="10">
        <v>46022</v>
      </c>
      <c r="M77" s="10"/>
      <c r="N77" s="10"/>
      <c r="O77" s="10"/>
      <c r="P77" s="10" t="s">
        <v>94</v>
      </c>
    </row>
    <row r="78" spans="1:16" s="3" customFormat="1" ht="35.25" customHeight="1" thickBot="1" x14ac:dyDescent="0.25">
      <c r="A78" s="109"/>
      <c r="B78" s="111"/>
      <c r="C78" s="113"/>
      <c r="D78" s="113"/>
      <c r="E78" s="19" t="s">
        <v>20</v>
      </c>
      <c r="F78" s="23">
        <v>80199</v>
      </c>
      <c r="G78" s="19" t="s">
        <v>21</v>
      </c>
      <c r="H78" s="24" t="s">
        <v>50</v>
      </c>
      <c r="I78" s="29" t="s">
        <v>23</v>
      </c>
      <c r="J78" s="24" t="s">
        <v>188</v>
      </c>
      <c r="K78" s="21">
        <v>43774</v>
      </c>
      <c r="L78" s="21">
        <v>46752</v>
      </c>
      <c r="M78" s="21"/>
      <c r="N78" s="21"/>
      <c r="O78" s="21"/>
      <c r="P78" s="21" t="s">
        <v>52</v>
      </c>
    </row>
    <row r="79" spans="1:16" ht="58.5" customHeight="1" thickBot="1" x14ac:dyDescent="0.25">
      <c r="A79" s="94">
        <f>A77+1</f>
        <v>33</v>
      </c>
      <c r="B79" s="44" t="s">
        <v>189</v>
      </c>
      <c r="C79" s="27" t="s">
        <v>190</v>
      </c>
      <c r="D79" s="28">
        <v>490300466859</v>
      </c>
      <c r="E79" s="40" t="s">
        <v>20</v>
      </c>
      <c r="F79" s="31" t="s">
        <v>191</v>
      </c>
      <c r="G79" s="40" t="s">
        <v>26</v>
      </c>
      <c r="H79" s="29" t="s">
        <v>27</v>
      </c>
      <c r="I79" s="29" t="s">
        <v>28</v>
      </c>
      <c r="J79" s="29" t="s">
        <v>192</v>
      </c>
      <c r="K79" s="30">
        <v>45005</v>
      </c>
      <c r="L79" s="30">
        <v>48658</v>
      </c>
      <c r="M79" s="30"/>
      <c r="N79" s="30"/>
      <c r="O79" s="30"/>
      <c r="P79" s="40" t="s">
        <v>193</v>
      </c>
    </row>
    <row r="80" spans="1:16" ht="35.25" customHeight="1" x14ac:dyDescent="0.2">
      <c r="A80" s="108">
        <f>A79+1</f>
        <v>34</v>
      </c>
      <c r="B80" s="110" t="s">
        <v>194</v>
      </c>
      <c r="C80" s="112">
        <v>1224900000621</v>
      </c>
      <c r="D80" s="112">
        <v>490001207</v>
      </c>
      <c r="E80" s="8" t="s">
        <v>20</v>
      </c>
      <c r="F80" s="83" t="s">
        <v>195</v>
      </c>
      <c r="G80" s="8" t="s">
        <v>109</v>
      </c>
      <c r="H80" s="32" t="s">
        <v>196</v>
      </c>
      <c r="I80" s="32" t="s">
        <v>110</v>
      </c>
      <c r="J80" s="32" t="s">
        <v>197</v>
      </c>
      <c r="K80" s="10">
        <v>45006</v>
      </c>
      <c r="L80" s="10">
        <v>47563</v>
      </c>
      <c r="M80" s="10"/>
      <c r="N80" s="10"/>
      <c r="O80" s="10"/>
      <c r="P80" s="10" t="s">
        <v>25</v>
      </c>
    </row>
    <row r="81" spans="1:16" ht="35.25" customHeight="1" thickBot="1" x14ac:dyDescent="0.25">
      <c r="A81" s="109"/>
      <c r="B81" s="111"/>
      <c r="C81" s="113"/>
      <c r="D81" s="113"/>
      <c r="E81" s="19" t="s">
        <v>20</v>
      </c>
      <c r="F81" s="20" t="s">
        <v>198</v>
      </c>
      <c r="G81" s="19" t="s">
        <v>109</v>
      </c>
      <c r="H81" s="24" t="s">
        <v>106</v>
      </c>
      <c r="I81" s="24" t="s">
        <v>110</v>
      </c>
      <c r="J81" s="24" t="s">
        <v>199</v>
      </c>
      <c r="K81" s="38">
        <v>45006</v>
      </c>
      <c r="L81" s="38">
        <v>47563</v>
      </c>
      <c r="M81" s="21"/>
      <c r="N81" s="21"/>
      <c r="O81" s="21"/>
      <c r="P81" s="21" t="s">
        <v>25</v>
      </c>
    </row>
    <row r="82" spans="1:16" ht="14.25" customHeight="1" x14ac:dyDescent="0.2">
      <c r="A82" s="86"/>
      <c r="B82" s="96"/>
      <c r="C82" s="96"/>
      <c r="D82" s="96"/>
      <c r="E82" s="86"/>
      <c r="F82" s="97"/>
      <c r="G82" s="86"/>
      <c r="H82" s="96"/>
      <c r="I82" s="96"/>
      <c r="J82" s="96"/>
      <c r="K82" s="98"/>
      <c r="L82" s="98"/>
      <c r="M82" s="98"/>
      <c r="N82" s="98"/>
      <c r="O82" s="98"/>
      <c r="P82" s="86"/>
    </row>
    <row r="83" spans="1:16" x14ac:dyDescent="0.2">
      <c r="A83" s="99"/>
      <c r="B83" s="100" t="s">
        <v>200</v>
      </c>
      <c r="C83" s="101">
        <f>COUNTA(F5:F82)</f>
        <v>77</v>
      </c>
      <c r="D83" s="100"/>
      <c r="I83" s="100"/>
      <c r="J83" s="100"/>
    </row>
    <row r="84" spans="1:16" x14ac:dyDescent="0.2">
      <c r="B84" s="100" t="s">
        <v>201</v>
      </c>
      <c r="C84" s="100">
        <f>COUNT(A5:A82)</f>
        <v>34</v>
      </c>
      <c r="D84" s="100"/>
    </row>
  </sheetData>
  <autoFilter ref="A4:P81"/>
  <mergeCells count="95">
    <mergeCell ref="L2:L3"/>
    <mergeCell ref="M2:O2"/>
    <mergeCell ref="P2:P3"/>
    <mergeCell ref="A5:A8"/>
    <mergeCell ref="B5:B8"/>
    <mergeCell ref="C5:C8"/>
    <mergeCell ref="D5:D8"/>
    <mergeCell ref="A2:A3"/>
    <mergeCell ref="B2:B3"/>
    <mergeCell ref="C2:C3"/>
    <mergeCell ref="D2:D3"/>
    <mergeCell ref="E2:G2"/>
    <mergeCell ref="H2:H3"/>
    <mergeCell ref="I2:I3"/>
    <mergeCell ref="J2:J3"/>
    <mergeCell ref="A9:A10"/>
    <mergeCell ref="B9:B10"/>
    <mergeCell ref="C9:C10"/>
    <mergeCell ref="D9:D10"/>
    <mergeCell ref="K2:K3"/>
    <mergeCell ref="A18:A20"/>
    <mergeCell ref="B18:B20"/>
    <mergeCell ref="C18:C20"/>
    <mergeCell ref="D18:D20"/>
    <mergeCell ref="A12:A13"/>
    <mergeCell ref="B12:B13"/>
    <mergeCell ref="C12:C13"/>
    <mergeCell ref="D12:D13"/>
    <mergeCell ref="A25:A26"/>
    <mergeCell ref="B25:B26"/>
    <mergeCell ref="C25:C26"/>
    <mergeCell ref="D25:D26"/>
    <mergeCell ref="A22:A24"/>
    <mergeCell ref="B22:B24"/>
    <mergeCell ref="C22:C24"/>
    <mergeCell ref="D22:D24"/>
    <mergeCell ref="A35:A36"/>
    <mergeCell ref="B35:B36"/>
    <mergeCell ref="C35:C36"/>
    <mergeCell ref="D35:D36"/>
    <mergeCell ref="A27:A34"/>
    <mergeCell ref="B27:B34"/>
    <mergeCell ref="C27:C34"/>
    <mergeCell ref="D27:D34"/>
    <mergeCell ref="P41:P43"/>
    <mergeCell ref="A37:A38"/>
    <mergeCell ref="B37:B38"/>
    <mergeCell ref="C37:C38"/>
    <mergeCell ref="D37:D38"/>
    <mergeCell ref="A45:A47"/>
    <mergeCell ref="B45:B47"/>
    <mergeCell ref="C45:C47"/>
    <mergeCell ref="D45:D47"/>
    <mergeCell ref="A41:A43"/>
    <mergeCell ref="B41:B43"/>
    <mergeCell ref="C41:C43"/>
    <mergeCell ref="D41:D43"/>
    <mergeCell ref="A52:A53"/>
    <mergeCell ref="B52:B53"/>
    <mergeCell ref="C52:C53"/>
    <mergeCell ref="D52:D53"/>
    <mergeCell ref="A48:A50"/>
    <mergeCell ref="B48:B50"/>
    <mergeCell ref="C48:C50"/>
    <mergeCell ref="D48:D50"/>
    <mergeCell ref="A59:A62"/>
    <mergeCell ref="B59:B62"/>
    <mergeCell ref="C59:C62"/>
    <mergeCell ref="D59:D62"/>
    <mergeCell ref="A56:A58"/>
    <mergeCell ref="B56:B58"/>
    <mergeCell ref="C56:C58"/>
    <mergeCell ref="D56:D58"/>
    <mergeCell ref="C66:C73"/>
    <mergeCell ref="D66:D73"/>
    <mergeCell ref="A63:A65"/>
    <mergeCell ref="B63:B65"/>
    <mergeCell ref="C63:C65"/>
    <mergeCell ref="D63:D65"/>
    <mergeCell ref="O1:P1"/>
    <mergeCell ref="A1:N1"/>
    <mergeCell ref="A80:A81"/>
    <mergeCell ref="B80:B81"/>
    <mergeCell ref="C80:C81"/>
    <mergeCell ref="D80:D81"/>
    <mergeCell ref="A77:A78"/>
    <mergeCell ref="B77:B78"/>
    <mergeCell ref="C77:C78"/>
    <mergeCell ref="D77:D78"/>
    <mergeCell ref="A74:A75"/>
    <mergeCell ref="B74:B75"/>
    <mergeCell ref="C74:C75"/>
    <mergeCell ref="D74:D75"/>
    <mergeCell ref="A66:A73"/>
    <mergeCell ref="B66:B73"/>
  </mergeCells>
  <conditionalFormatting sqref="L62:O68 L73:O78 L3 L2:M2 L44:O46 L82:O1048576 L4:O6 L51:O53 M50:O50 L56:O60 L8:O22 M41:O43 L25:O40 M23:O24 L48:O49">
    <cfRule type="timePeriod" dxfId="42" priority="43" timePeriod="thisMonth">
      <formula>AND(MONTH(L2)=MONTH(TODAY()),YEAR(L2)=YEAR(TODAY()))</formula>
    </cfRule>
  </conditionalFormatting>
  <conditionalFormatting sqref="L61:O61">
    <cfRule type="timePeriod" dxfId="41" priority="42" timePeriod="thisMonth">
      <formula>AND(MONTH(L61)=MONTH(TODAY()),YEAR(L61)=YEAR(TODAY()))</formula>
    </cfRule>
  </conditionalFormatting>
  <conditionalFormatting sqref="L47:O47">
    <cfRule type="timePeriod" dxfId="40" priority="41" timePeriod="thisMonth">
      <formula>AND(MONTH(L47)=MONTH(TODAY()),YEAR(L47)=YEAR(TODAY()))</formula>
    </cfRule>
  </conditionalFormatting>
  <conditionalFormatting sqref="L69:O69">
    <cfRule type="timePeriod" dxfId="39" priority="40" timePeriod="thisMonth">
      <formula>AND(MONTH(L69)=MONTH(TODAY()),YEAR(L69)=YEAR(TODAY()))</formula>
    </cfRule>
  </conditionalFormatting>
  <conditionalFormatting sqref="L55:O55">
    <cfRule type="timePeriod" dxfId="38" priority="39" timePeriod="thisMonth">
      <formula>AND(MONTH(L55)=MONTH(TODAY()),YEAR(L55)=YEAR(TODAY()))</formula>
    </cfRule>
  </conditionalFormatting>
  <conditionalFormatting sqref="L54:O54">
    <cfRule type="timePeriod" dxfId="37" priority="38" timePeriod="thisMonth">
      <formula>AND(MONTH(L54)=MONTH(TODAY()),YEAR(L54)=YEAR(TODAY()))</formula>
    </cfRule>
  </conditionalFormatting>
  <conditionalFormatting sqref="L5:L6 L73:L78 L8:L22 L51:L69 L25:L40 L44:L49">
    <cfRule type="timePeriod" dxfId="36" priority="36" timePeriod="nextMonth">
      <formula>AND(MONTH(L5)=MONTH(EDATE(TODAY(),0+1)),YEAR(L5)=YEAR(EDATE(TODAY(),0+1)))</formula>
    </cfRule>
    <cfRule type="timePeriod" dxfId="35" priority="37" timePeriod="nextMonth">
      <formula>AND(MONTH(L5)=MONTH(EDATE(TODAY(),0+1)),YEAR(L5)=YEAR(EDATE(TODAY(),0+1)))</formula>
    </cfRule>
  </conditionalFormatting>
  <conditionalFormatting sqref="L82:L1048576 L2:L6 L73:L78 L8:L22 L51:L69 L25:L40 L44:L49">
    <cfRule type="timePeriod" dxfId="34" priority="35" timePeriod="nextMonth">
      <formula>AND(MONTH(L2)=MONTH(EDATE(TODAY(),0+1)),YEAR(L2)=YEAR(EDATE(TODAY(),0+1)))</formula>
    </cfRule>
  </conditionalFormatting>
  <conditionalFormatting sqref="L79:O79">
    <cfRule type="timePeriod" dxfId="33" priority="34" timePeriod="thisMonth">
      <formula>AND(MONTH(L79)=MONTH(TODAY()),YEAR(L79)=YEAR(TODAY()))</formula>
    </cfRule>
  </conditionalFormatting>
  <conditionalFormatting sqref="L79">
    <cfRule type="timePeriod" dxfId="32" priority="32" timePeriod="nextMonth">
      <formula>AND(MONTH(L79)=MONTH(EDATE(TODAY(),0+1)),YEAR(L79)=YEAR(EDATE(TODAY(),0+1)))</formula>
    </cfRule>
    <cfRule type="timePeriod" dxfId="31" priority="33" timePeriod="nextMonth">
      <formula>AND(MONTH(L79)=MONTH(EDATE(TODAY(),0+1)),YEAR(L79)=YEAR(EDATE(TODAY(),0+1)))</formula>
    </cfRule>
  </conditionalFormatting>
  <conditionalFormatting sqref="L79">
    <cfRule type="timePeriod" dxfId="30" priority="31" timePeriod="nextMonth">
      <formula>AND(MONTH(L79)=MONTH(EDATE(TODAY(),0+1)),YEAR(L79)=YEAR(EDATE(TODAY(),0+1)))</formula>
    </cfRule>
  </conditionalFormatting>
  <conditionalFormatting sqref="L80:O80 M81:O81">
    <cfRule type="timePeriod" dxfId="29" priority="30" timePeriod="thisMonth">
      <formula>AND(MONTH(L80)=MONTH(TODAY()),YEAR(L80)=YEAR(TODAY()))</formula>
    </cfRule>
  </conditionalFormatting>
  <conditionalFormatting sqref="L80">
    <cfRule type="timePeriod" dxfId="28" priority="28" timePeriod="nextMonth">
      <formula>AND(MONTH(L80)=MONTH(EDATE(TODAY(),0+1)),YEAR(L80)=YEAR(EDATE(TODAY(),0+1)))</formula>
    </cfRule>
    <cfRule type="timePeriod" dxfId="27" priority="29" timePeriod="nextMonth">
      <formula>AND(MONTH(L80)=MONTH(EDATE(TODAY(),0+1)),YEAR(L80)=YEAR(EDATE(TODAY(),0+1)))</formula>
    </cfRule>
  </conditionalFormatting>
  <conditionalFormatting sqref="L80">
    <cfRule type="timePeriod" dxfId="26" priority="27" timePeriod="nextMonth">
      <formula>AND(MONTH(L80)=MONTH(EDATE(TODAY(),0+1)),YEAR(L80)=YEAR(EDATE(TODAY(),0+1)))</formula>
    </cfRule>
  </conditionalFormatting>
  <conditionalFormatting sqref="L81">
    <cfRule type="timePeriod" dxfId="25" priority="26" timePeriod="thisMonth">
      <formula>AND(MONTH(L81)=MONTH(TODAY()),YEAR(L81)=YEAR(TODAY()))</formula>
    </cfRule>
  </conditionalFormatting>
  <conditionalFormatting sqref="L81">
    <cfRule type="timePeriod" dxfId="24" priority="24" timePeriod="nextMonth">
      <formula>AND(MONTH(L81)=MONTH(EDATE(TODAY(),0+1)),YEAR(L81)=YEAR(EDATE(TODAY(),0+1)))</formula>
    </cfRule>
    <cfRule type="timePeriod" dxfId="23" priority="25" timePeriod="nextMonth">
      <formula>AND(MONTH(L81)=MONTH(EDATE(TODAY(),0+1)),YEAR(L81)=YEAR(EDATE(TODAY(),0+1)))</formula>
    </cfRule>
  </conditionalFormatting>
  <conditionalFormatting sqref="L81">
    <cfRule type="timePeriod" dxfId="22" priority="23" timePeriod="nextMonth">
      <formula>AND(MONTH(L81)=MONTH(EDATE(TODAY(),0+1)),YEAR(L81)=YEAR(EDATE(TODAY(),0+1)))</formula>
    </cfRule>
  </conditionalFormatting>
  <conditionalFormatting sqref="L7:O7">
    <cfRule type="timePeriod" dxfId="21" priority="22" timePeriod="thisMonth">
      <formula>AND(MONTH(L7)=MONTH(TODAY()),YEAR(L7)=YEAR(TODAY()))</formula>
    </cfRule>
  </conditionalFormatting>
  <conditionalFormatting sqref="L7">
    <cfRule type="timePeriod" dxfId="20" priority="20" timePeriod="nextMonth">
      <formula>AND(MONTH(L7)=MONTH(EDATE(TODAY(),0+1)),YEAR(L7)=YEAR(EDATE(TODAY(),0+1)))</formula>
    </cfRule>
    <cfRule type="timePeriod" dxfId="19" priority="21" timePeriod="nextMonth">
      <formula>AND(MONTH(L7)=MONTH(EDATE(TODAY(),0+1)),YEAR(L7)=YEAR(EDATE(TODAY(),0+1)))</formula>
    </cfRule>
  </conditionalFormatting>
  <conditionalFormatting sqref="L7">
    <cfRule type="timePeriod" dxfId="18" priority="19" timePeriod="nextMonth">
      <formula>AND(MONTH(L7)=MONTH(EDATE(TODAY(),0+1)),YEAR(L7)=YEAR(EDATE(TODAY(),0+1)))</formula>
    </cfRule>
  </conditionalFormatting>
  <conditionalFormatting sqref="L70:O70">
    <cfRule type="timePeriod" dxfId="17" priority="18" timePeriod="thisMonth">
      <formula>AND(MONTH(L70)=MONTH(TODAY()),YEAR(L70)=YEAR(TODAY()))</formula>
    </cfRule>
  </conditionalFormatting>
  <conditionalFormatting sqref="L70">
    <cfRule type="timePeriod" dxfId="16" priority="16" timePeriod="nextMonth">
      <formula>AND(MONTH(L70)=MONTH(EDATE(TODAY(),0+1)),YEAR(L70)=YEAR(EDATE(TODAY(),0+1)))</formula>
    </cfRule>
    <cfRule type="timePeriod" dxfId="15" priority="17" timePeriod="nextMonth">
      <formula>AND(MONTH(L70)=MONTH(EDATE(TODAY(),0+1)),YEAR(L70)=YEAR(EDATE(TODAY(),0+1)))</formula>
    </cfRule>
  </conditionalFormatting>
  <conditionalFormatting sqref="L70">
    <cfRule type="timePeriod" dxfId="14" priority="15" timePeriod="nextMonth">
      <formula>AND(MONTH(L70)=MONTH(EDATE(TODAY(),0+1)),YEAR(L70)=YEAR(EDATE(TODAY(),0+1)))</formula>
    </cfRule>
  </conditionalFormatting>
  <conditionalFormatting sqref="L71:O71">
    <cfRule type="timePeriod" dxfId="13" priority="14" timePeriod="thisMonth">
      <formula>AND(MONTH(L71)=MONTH(TODAY()),YEAR(L71)=YEAR(TODAY()))</formula>
    </cfRule>
  </conditionalFormatting>
  <conditionalFormatting sqref="L71">
    <cfRule type="timePeriod" dxfId="12" priority="12" timePeriod="nextMonth">
      <formula>AND(MONTH(L71)=MONTH(EDATE(TODAY(),0+1)),YEAR(L71)=YEAR(EDATE(TODAY(),0+1)))</formula>
    </cfRule>
    <cfRule type="timePeriod" dxfId="11" priority="13" timePeriod="nextMonth">
      <formula>AND(MONTH(L71)=MONTH(EDATE(TODAY(),0+1)),YEAR(L71)=YEAR(EDATE(TODAY(),0+1)))</formula>
    </cfRule>
  </conditionalFormatting>
  <conditionalFormatting sqref="L71">
    <cfRule type="timePeriod" dxfId="10" priority="11" timePeriod="nextMonth">
      <formula>AND(MONTH(L71)=MONTH(EDATE(TODAY(),0+1)),YEAR(L71)=YEAR(EDATE(TODAY(),0+1)))</formula>
    </cfRule>
  </conditionalFormatting>
  <conditionalFormatting sqref="L72:O72">
    <cfRule type="timePeriod" dxfId="9" priority="10" timePeriod="thisMonth">
      <formula>AND(MONTH(L72)=MONTH(TODAY()),YEAR(L72)=YEAR(TODAY()))</formula>
    </cfRule>
  </conditionalFormatting>
  <conditionalFormatting sqref="L72">
    <cfRule type="timePeriod" dxfId="8" priority="8" timePeriod="nextMonth">
      <formula>AND(MONTH(L72)=MONTH(EDATE(TODAY(),0+1)),YEAR(L72)=YEAR(EDATE(TODAY(),0+1)))</formula>
    </cfRule>
    <cfRule type="timePeriod" dxfId="7" priority="9" timePeriod="nextMonth">
      <formula>AND(MONTH(L72)=MONTH(EDATE(TODAY(),0+1)),YEAR(L72)=YEAR(EDATE(TODAY(),0+1)))</formula>
    </cfRule>
  </conditionalFormatting>
  <conditionalFormatting sqref="L72">
    <cfRule type="timePeriod" dxfId="6" priority="7" timePeriod="nextMonth">
      <formula>AND(MONTH(L72)=MONTH(EDATE(TODAY(),0+1)),YEAR(L72)=YEAR(EDATE(TODAY(),0+1)))</formula>
    </cfRule>
  </conditionalFormatting>
  <conditionalFormatting sqref="L50">
    <cfRule type="timePeriod" dxfId="5" priority="6" timePeriod="nextMonth">
      <formula>AND(MONTH(L50)=MONTH(EDATE(TODAY(),0+1)),YEAR(L50)=YEAR(EDATE(TODAY(),0+1)))</formula>
    </cfRule>
  </conditionalFormatting>
  <conditionalFormatting sqref="L50">
    <cfRule type="timePeriod" dxfId="4" priority="5" timePeriod="nextMonth">
      <formula>AND(MONTH(L50)=MONTH(EDATE(TODAY(),0+1)),YEAR(L50)=YEAR(EDATE(TODAY(),0+1)))</formula>
    </cfRule>
  </conditionalFormatting>
  <conditionalFormatting sqref="L50">
    <cfRule type="timePeriod" dxfId="3" priority="4" timePeriod="nextMonth">
      <formula>AND(MONTH(L50)=MONTH(EDATE(TODAY(),0+1)),YEAR(L50)=YEAR(EDATE(TODAY(),0+1)))</formula>
    </cfRule>
  </conditionalFormatting>
  <conditionalFormatting sqref="L23:L24">
    <cfRule type="timePeriod" dxfId="2" priority="3" timePeriod="nextMonth">
      <formula>AND(MONTH(L23)=MONTH(EDATE(TODAY(),0+1)),YEAR(L23)=YEAR(EDATE(TODAY(),0+1)))</formula>
    </cfRule>
  </conditionalFormatting>
  <conditionalFormatting sqref="L23:L24">
    <cfRule type="timePeriod" dxfId="1" priority="2" timePeriod="nextMonth">
      <formula>AND(MONTH(L23)=MONTH(EDATE(TODAY(),0+1)),YEAR(L23)=YEAR(EDATE(TODAY(),0+1)))</formula>
    </cfRule>
  </conditionalFormatting>
  <conditionalFormatting sqref="L23:L24">
    <cfRule type="timePeriod" dxfId="0" priority="1" timePeriod="nextMonth">
      <formula>AND(MONTH(L23)=MONTH(EDATE(TODAY(),0+1)),YEAR(L23)=YEAR(EDATE(TODAY(),0+1)))</formula>
    </cfRule>
  </conditionalFormatting>
  <printOptions horizontalCentered="1" gridLines="1"/>
  <pageMargins left="0.19685039370078741" right="0.19685039370078741" top="0.39370078740157483" bottom="0.39370078740157483" header="0" footer="0"/>
  <pageSetup paperSize="9" scale="58" fitToHeight="3" orientation="landscape" blackAndWhite="1" r:id="rId1"/>
  <headerFooter alignWithMargins="0">
    <oddFooter>&amp;C&amp;"Times New Roman,обычный"&amp;9&amp;P</oddFooter>
  </headerFooter>
  <rowBreaks count="1" manualBreakCount="1">
    <brk id="50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01.08.2023</vt:lpstr>
      <vt:lpstr>'на 01.08.2023'!Заголовки_для_печати</vt:lpstr>
      <vt:lpstr>'на 01.08.2023'!Область_печати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Пронина Александра Викторовна</dc:creator>
  <cp:lastModifiedBy>Пронина Александра Викторовна</cp:lastModifiedBy>
  <dcterms:created xsi:type="dcterms:W3CDTF">2023-07-25T04:36:35Z</dcterms:created>
  <dcterms:modified xsi:type="dcterms:W3CDTF">2023-08-06T06:38:31Z</dcterms:modified>
</cp:coreProperties>
</file>