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20" yWindow="1065" windowWidth="20730" windowHeight="9030"/>
  </bookViews>
  <sheets>
    <sheet name="Расчет суммы субсидии" sheetId="20" r:id="rId1"/>
  </sheets>
  <calcPr calcId="145621"/>
</workbook>
</file>

<file path=xl/calcChain.xml><?xml version="1.0" encoding="utf-8"?>
<calcChain xmlns="http://schemas.openxmlformats.org/spreadsheetml/2006/main">
  <c r="C8" i="20" l="1"/>
  <c r="C7" i="20" l="1"/>
  <c r="C5" i="20" l="1"/>
  <c r="C14" i="20" s="1"/>
</calcChain>
</file>

<file path=xl/sharedStrings.xml><?xml version="1.0" encoding="utf-8"?>
<sst xmlns="http://schemas.openxmlformats.org/spreadsheetml/2006/main" count="43" uniqueCount="43">
  <si>
    <t xml:space="preserve"> = (((стр.3+стр.4)*(стр.1*стр.2)*стр.5)-стр.6</t>
  </si>
  <si>
    <t>Республика Саха (Якутия)</t>
  </si>
  <si>
    <t xml:space="preserve">Еврейская автономная область </t>
  </si>
  <si>
    <t>Чукотский автономный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</si>
  <si>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</si>
  <si>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</si>
  <si>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</si>
  <si>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</si>
  <si>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</si>
  <si>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Московская область</t>
  </si>
  <si>
    <t>Сахалинская область</t>
  </si>
  <si>
    <t>г. Москва</t>
  </si>
  <si>
    <t>г. Санкт-Петербург</t>
  </si>
  <si>
    <t xml:space="preserve">Республика Бурятия, </t>
  </si>
  <si>
    <t>Республика Тыва</t>
  </si>
  <si>
    <t xml:space="preserve">Республика Хакасия, </t>
  </si>
  <si>
    <t>Забайкальский край</t>
  </si>
  <si>
    <t>Красноярский край</t>
  </si>
  <si>
    <t>Иркутская область</t>
  </si>
  <si>
    <t>Свердловская область</t>
  </si>
  <si>
    <t xml:space="preserve">Республика Алтай, </t>
  </si>
  <si>
    <t xml:space="preserve">Ханты-Мансийский автономный округ - Югры, </t>
  </si>
  <si>
    <t>Ямало-Ненецкий автономный округ</t>
  </si>
  <si>
    <t>Алтайский край</t>
  </si>
  <si>
    <t>Кемеровская область</t>
  </si>
  <si>
    <t>Новосибирская область</t>
  </si>
  <si>
    <t xml:space="preserve">Омская область </t>
  </si>
  <si>
    <t xml:space="preserve">Томская область </t>
  </si>
  <si>
    <t>Тюменская область</t>
  </si>
  <si>
    <t>Калининградская область</t>
  </si>
  <si>
    <t>Расчет суммы жилищной субсидии</t>
  </si>
  <si>
    <t>Повышающий коэф. к 1 кв.м . по РФ (зависит от региона)</t>
  </si>
  <si>
    <t>Количество человек в семье (общее)</t>
  </si>
  <si>
    <t>Все остальные регионы</t>
  </si>
  <si>
    <t>пункт 14. При расчете размера социальной выплаты для приобретения жилого помещения на территории отдельных субъектов Российской Федерации применяются следующие повышающие коэффициенты к нормативу стоимости 1 кв. м общей площади жилого помещения по Российской Федерации:      Постановление Правительства РФ от 21.03.2006 N 153</t>
  </si>
  <si>
    <t xml:space="preserve">Итого сумма субсидии в рублях </t>
  </si>
  <si>
    <t>Норматив стоимости 1 кв. метра общей площади жилого помещения по Российской Федерации (в соответствующем полугодии) (в рублях)</t>
  </si>
  <si>
    <t>Норматив жилой площади  (кв.м.)</t>
  </si>
  <si>
    <t>Сумма удержаний (продажи, дарения жилых помещений) (в рублях)</t>
  </si>
  <si>
    <t>КОЭФФИЦИЕНТЫ ПО РЕГИОНАМ:</t>
  </si>
  <si>
    <t>нет</t>
  </si>
  <si>
    <t>Дополнительная площадь 15 кв.м.  (если предусмотрено законодательством РФ)  ( указать:  "да" или" нет")</t>
  </si>
  <si>
    <t>Коэффициент от стажа работы в РКС
 указать: сколько  полных лет (годов) стаж в РКС (от 15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</si>
</sst>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0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b/>
      <i/>
      <sz val="14"/>
      <name val="Arial"/>
      <family val="2"/>
      <charset val="204"/>
    </font>
    <font>
      <sz val="9"/>
      <color theme="4" tint="-0.499984740745262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b/>
      <sz val="9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164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vertical="center" wrapText="1"/>
    </xf>
    <xf numFmtId="0" fontId="3" fillId="8" borderId="0" xfId="0" applyFont="1" applyFill="1" applyAlignment="1">
      <alignment horizontal="right" vertical="center" wrapText="1"/>
    </xf>
    <xf numFmtId="164" fontId="3" fillId="8" borderId="0" xfId="0" applyNumberFormat="1" applyFont="1" applyFill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justify" vertical="center" wrapText="1"/>
    </xf>
    <xf numFmtId="0" fontId="5" fillId="6" borderId="0" xfId="0" applyFont="1" applyFill="1" applyAlignment="1">
      <alignment vertical="center" wrapText="1"/>
    </xf>
    <xf numFmtId="2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justify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justify" vertical="center" wrapText="1"/>
    </xf>
    <xf numFmtId="0" fontId="2" fillId="6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9" fillId="6" borderId="0" xfId="0" applyFont="1" applyFill="1" applyAlignment="1">
      <alignment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7FFE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B742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>
      <selection activeCell="K21" sqref="K21"/>
    </sheetView>
  </sheetViews>
  <sheetFormatPr defaultRowHeight="12.75" x14ac:dyDescent="0.2"/>
  <cols>
    <col min="1" max="1" width="7.85546875" style="2" customWidth="1"/>
    <col min="2" max="2" width="71.42578125" style="2" customWidth="1"/>
    <col min="3" max="3" width="26.85546875" style="2" customWidth="1"/>
    <col min="4" max="4" width="2.7109375" style="2" customWidth="1"/>
    <col min="5" max="5" width="3.5703125" style="2" customWidth="1"/>
    <col min="6" max="6" width="3.7109375" style="2" customWidth="1"/>
    <col min="7" max="16384" width="9.140625" style="2"/>
  </cols>
  <sheetData>
    <row r="1" spans="1:4" ht="18.75" x14ac:dyDescent="0.2">
      <c r="A1" s="25" t="s">
        <v>30</v>
      </c>
      <c r="B1" s="25"/>
      <c r="C1" s="25"/>
      <c r="D1" s="1"/>
    </row>
    <row r="2" spans="1:4" ht="29.25" customHeight="1" x14ac:dyDescent="0.2">
      <c r="A2" s="6">
        <v>1</v>
      </c>
      <c r="B2" s="3" t="s">
        <v>36</v>
      </c>
      <c r="C2" s="4">
        <v>42753</v>
      </c>
      <c r="D2" s="1"/>
    </row>
    <row r="3" spans="1:4" ht="14.25" x14ac:dyDescent="0.2">
      <c r="A3" s="6">
        <v>2</v>
      </c>
      <c r="B3" s="3" t="s">
        <v>31</v>
      </c>
      <c r="C3" s="5">
        <v>1.2</v>
      </c>
      <c r="D3" s="1"/>
    </row>
    <row r="4" spans="1:4" ht="14.25" x14ac:dyDescent="0.2">
      <c r="A4" s="31">
        <v>3</v>
      </c>
      <c r="B4" s="3" t="s">
        <v>32</v>
      </c>
      <c r="C4" s="5">
        <v>2</v>
      </c>
      <c r="D4" s="1"/>
    </row>
    <row r="5" spans="1:4" ht="14.25" x14ac:dyDescent="0.2">
      <c r="A5" s="32"/>
      <c r="B5" s="3" t="s">
        <v>37</v>
      </c>
      <c r="C5" s="6">
        <f>(IF(C4=1,33,IF(C4=2,42,IF(C4&gt;2,18*C4))))</f>
        <v>42</v>
      </c>
      <c r="D5" s="1"/>
    </row>
    <row r="6" spans="1:4" ht="14.25" x14ac:dyDescent="0.2">
      <c r="A6" s="31">
        <v>4</v>
      </c>
      <c r="B6" s="33" t="s">
        <v>41</v>
      </c>
      <c r="C6" s="5" t="s">
        <v>40</v>
      </c>
      <c r="D6" s="1"/>
    </row>
    <row r="7" spans="1:4" ht="14.25" x14ac:dyDescent="0.2">
      <c r="A7" s="32"/>
      <c r="B7" s="34"/>
      <c r="C7" s="6">
        <f>(IF(C6="нет",0,IF(C6="да",15)))</f>
        <v>0</v>
      </c>
      <c r="D7" s="1"/>
    </row>
    <row r="8" spans="1:4" ht="14.25" x14ac:dyDescent="0.2">
      <c r="A8" s="31">
        <v>5</v>
      </c>
      <c r="B8" s="33" t="s">
        <v>42</v>
      </c>
      <c r="C8" s="24">
        <f>IF(C9&gt;=35,1,IF(C9&gt;=30,0.95,IF(C9&gt;=25,0.9,IF(C9&gt;=20,0.85,IF(C9&gt;=15,0.8)))))</f>
        <v>1</v>
      </c>
      <c r="D8" s="1"/>
    </row>
    <row r="9" spans="1:4" ht="14.25" x14ac:dyDescent="0.2">
      <c r="A9" s="32"/>
      <c r="B9" s="34"/>
      <c r="C9" s="23">
        <v>35</v>
      </c>
      <c r="D9" s="1"/>
    </row>
    <row r="10" spans="1:4" ht="14.25" x14ac:dyDescent="0.2">
      <c r="A10" s="6">
        <v>6</v>
      </c>
      <c r="B10" s="3" t="s">
        <v>38</v>
      </c>
      <c r="C10" s="4">
        <v>0</v>
      </c>
      <c r="D10" s="1"/>
    </row>
    <row r="11" spans="1:4" ht="14.25" x14ac:dyDescent="0.2">
      <c r="A11" s="7"/>
      <c r="B11" s="7"/>
      <c r="C11" s="8"/>
      <c r="D11" s="1"/>
    </row>
    <row r="12" spans="1:4" ht="14.25" x14ac:dyDescent="0.2">
      <c r="A12" s="7"/>
      <c r="B12" s="26" t="s">
        <v>0</v>
      </c>
      <c r="C12" s="26"/>
      <c r="D12" s="1"/>
    </row>
    <row r="13" spans="1:4" s="20" customFormat="1" ht="12" x14ac:dyDescent="0.2">
      <c r="A13" s="19"/>
      <c r="B13" s="19"/>
      <c r="C13" s="19"/>
      <c r="D13" s="19"/>
    </row>
    <row r="14" spans="1:4" ht="18" x14ac:dyDescent="0.2">
      <c r="A14" s="9"/>
      <c r="B14" s="10" t="s">
        <v>35</v>
      </c>
      <c r="C14" s="11">
        <f>((((C5+C7)*(C2*C3))*C8)-C10)</f>
        <v>2154751.1999999997</v>
      </c>
      <c r="D14" s="1"/>
    </row>
    <row r="15" spans="1:4" s="22" customFormat="1" ht="11.25" x14ac:dyDescent="0.2">
      <c r="A15" s="21"/>
      <c r="B15" s="21"/>
      <c r="C15" s="21"/>
      <c r="D15" s="21"/>
    </row>
    <row r="16" spans="1:4" x14ac:dyDescent="0.2">
      <c r="A16" s="27" t="s">
        <v>34</v>
      </c>
      <c r="B16" s="27"/>
      <c r="C16" s="27"/>
      <c r="D16" s="1"/>
    </row>
    <row r="17" spans="1:4" x14ac:dyDescent="0.2">
      <c r="A17" s="27"/>
      <c r="B17" s="27"/>
      <c r="C17" s="27"/>
      <c r="D17" s="1"/>
    </row>
    <row r="18" spans="1:4" x14ac:dyDescent="0.2">
      <c r="A18" s="27"/>
      <c r="B18" s="27"/>
      <c r="C18" s="27"/>
      <c r="D18" s="1"/>
    </row>
    <row r="19" spans="1:4" x14ac:dyDescent="0.2">
      <c r="A19" s="27"/>
      <c r="B19" s="27"/>
      <c r="C19" s="27"/>
      <c r="D19" s="1"/>
    </row>
    <row r="20" spans="1:4" ht="19.5" customHeight="1" x14ac:dyDescent="0.2">
      <c r="A20" s="30" t="s">
        <v>39</v>
      </c>
      <c r="B20" s="30"/>
      <c r="C20" s="14"/>
      <c r="D20" s="1"/>
    </row>
    <row r="21" spans="1:4" x14ac:dyDescent="0.2">
      <c r="A21" s="12">
        <v>1.2</v>
      </c>
      <c r="B21" s="13" t="s">
        <v>1</v>
      </c>
      <c r="C21" s="14"/>
      <c r="D21" s="1"/>
    </row>
    <row r="22" spans="1:4" x14ac:dyDescent="0.2">
      <c r="A22" s="12">
        <v>1.2</v>
      </c>
      <c r="B22" s="13" t="s">
        <v>2</v>
      </c>
      <c r="C22" s="14"/>
      <c r="D22" s="1"/>
    </row>
    <row r="23" spans="1:4" x14ac:dyDescent="0.2">
      <c r="A23" s="12">
        <v>1.2</v>
      </c>
      <c r="B23" s="13" t="s">
        <v>3</v>
      </c>
      <c r="C23" s="14"/>
      <c r="D23" s="1"/>
    </row>
    <row r="24" spans="1:4" x14ac:dyDescent="0.2">
      <c r="A24" s="12">
        <v>1.2</v>
      </c>
      <c r="B24" s="13" t="s">
        <v>4</v>
      </c>
      <c r="C24" s="14"/>
      <c r="D24" s="1"/>
    </row>
    <row r="25" spans="1:4" x14ac:dyDescent="0.2">
      <c r="A25" s="12">
        <v>1.2</v>
      </c>
      <c r="B25" s="13" t="s">
        <v>5</v>
      </c>
      <c r="C25" s="14"/>
      <c r="D25" s="1"/>
    </row>
    <row r="26" spans="1:4" x14ac:dyDescent="0.2">
      <c r="A26" s="12">
        <v>1.2</v>
      </c>
      <c r="B26" s="13" t="s">
        <v>6</v>
      </c>
      <c r="C26" s="14"/>
      <c r="D26" s="1"/>
    </row>
    <row r="27" spans="1:4" x14ac:dyDescent="0.2">
      <c r="A27" s="12">
        <v>1.2</v>
      </c>
      <c r="B27" s="13" t="s">
        <v>7</v>
      </c>
      <c r="C27" s="14"/>
      <c r="D27" s="1"/>
    </row>
    <row r="28" spans="1:4" x14ac:dyDescent="0.2">
      <c r="A28" s="12">
        <v>1.2</v>
      </c>
      <c r="B28" s="13" t="s">
        <v>8</v>
      </c>
      <c r="C28" s="14"/>
      <c r="D28" s="1"/>
    </row>
    <row r="29" spans="1:4" x14ac:dyDescent="0.2">
      <c r="A29" s="12">
        <v>1.2</v>
      </c>
      <c r="B29" s="13" t="s">
        <v>9</v>
      </c>
      <c r="C29" s="14"/>
      <c r="D29" s="1"/>
    </row>
    <row r="30" spans="1:4" x14ac:dyDescent="0.2">
      <c r="A30" s="12">
        <v>1.2</v>
      </c>
      <c r="B30" s="13" t="s">
        <v>10</v>
      </c>
      <c r="C30" s="14"/>
      <c r="D30" s="1"/>
    </row>
    <row r="31" spans="1:4" x14ac:dyDescent="0.2">
      <c r="A31" s="12">
        <v>1.2</v>
      </c>
      <c r="B31" s="13" t="s">
        <v>11</v>
      </c>
      <c r="C31" s="14"/>
      <c r="D31" s="1"/>
    </row>
    <row r="32" spans="1:4" x14ac:dyDescent="0.2">
      <c r="A32" s="12">
        <v>1.2</v>
      </c>
      <c r="B32" s="13" t="s">
        <v>12</v>
      </c>
      <c r="C32" s="14"/>
      <c r="D32" s="1"/>
    </row>
    <row r="33" spans="1:4" x14ac:dyDescent="0.2">
      <c r="A33" s="15">
        <v>1.1499999999999999</v>
      </c>
      <c r="B33" s="16" t="s">
        <v>13</v>
      </c>
      <c r="C33" s="14"/>
      <c r="D33" s="1"/>
    </row>
    <row r="34" spans="1:4" x14ac:dyDescent="0.2">
      <c r="A34" s="15">
        <v>1.1499999999999999</v>
      </c>
      <c r="B34" s="16" t="s">
        <v>14</v>
      </c>
      <c r="C34" s="14"/>
      <c r="D34" s="1"/>
    </row>
    <row r="35" spans="1:4" x14ac:dyDescent="0.2">
      <c r="A35" s="15">
        <v>1.1499999999999999</v>
      </c>
      <c r="B35" s="16" t="s">
        <v>15</v>
      </c>
      <c r="C35" s="14"/>
      <c r="D35" s="1"/>
    </row>
    <row r="36" spans="1:4" x14ac:dyDescent="0.2">
      <c r="A36" s="15">
        <v>1.1499999999999999</v>
      </c>
      <c r="B36" s="16" t="s">
        <v>16</v>
      </c>
      <c r="C36" s="14"/>
      <c r="D36" s="1"/>
    </row>
    <row r="37" spans="1:4" x14ac:dyDescent="0.2">
      <c r="A37" s="15">
        <v>1.1499999999999999</v>
      </c>
      <c r="B37" s="16" t="s">
        <v>17</v>
      </c>
      <c r="C37" s="14"/>
      <c r="D37" s="1"/>
    </row>
    <row r="38" spans="1:4" x14ac:dyDescent="0.2">
      <c r="A38" s="15">
        <v>1.1499999999999999</v>
      </c>
      <c r="B38" s="16" t="s">
        <v>18</v>
      </c>
      <c r="C38" s="14"/>
      <c r="D38" s="1"/>
    </row>
    <row r="39" spans="1:4" x14ac:dyDescent="0.2">
      <c r="A39" s="15">
        <v>1.1499999999999999</v>
      </c>
      <c r="B39" s="16" t="s">
        <v>19</v>
      </c>
      <c r="C39" s="14"/>
      <c r="D39" s="1"/>
    </row>
    <row r="40" spans="1:4" x14ac:dyDescent="0.2">
      <c r="A40" s="17">
        <v>1.1000000000000001</v>
      </c>
      <c r="B40" s="18" t="s">
        <v>20</v>
      </c>
      <c r="C40" s="14"/>
      <c r="D40" s="1"/>
    </row>
    <row r="41" spans="1:4" x14ac:dyDescent="0.2">
      <c r="A41" s="17">
        <v>1.1000000000000001</v>
      </c>
      <c r="B41" s="18" t="s">
        <v>21</v>
      </c>
      <c r="C41" s="14"/>
      <c r="D41" s="1"/>
    </row>
    <row r="42" spans="1:4" x14ac:dyDescent="0.2">
      <c r="A42" s="17">
        <v>1.1000000000000001</v>
      </c>
      <c r="B42" s="18" t="s">
        <v>22</v>
      </c>
      <c r="C42" s="14"/>
      <c r="D42" s="1"/>
    </row>
    <row r="43" spans="1:4" x14ac:dyDescent="0.2">
      <c r="A43" s="17">
        <v>1.1000000000000001</v>
      </c>
      <c r="B43" s="18" t="s">
        <v>23</v>
      </c>
      <c r="C43" s="14"/>
      <c r="D43" s="1"/>
    </row>
    <row r="44" spans="1:4" x14ac:dyDescent="0.2">
      <c r="A44" s="17">
        <v>1.1000000000000001</v>
      </c>
      <c r="B44" s="18" t="s">
        <v>24</v>
      </c>
      <c r="C44" s="14"/>
      <c r="D44" s="1"/>
    </row>
    <row r="45" spans="1:4" x14ac:dyDescent="0.2">
      <c r="A45" s="17">
        <v>1.1000000000000001</v>
      </c>
      <c r="B45" s="18" t="s">
        <v>25</v>
      </c>
      <c r="C45" s="14"/>
      <c r="D45" s="1"/>
    </row>
    <row r="46" spans="1:4" x14ac:dyDescent="0.2">
      <c r="A46" s="17">
        <v>1.1000000000000001</v>
      </c>
      <c r="B46" s="18" t="s">
        <v>26</v>
      </c>
      <c r="C46" s="14"/>
      <c r="D46" s="1"/>
    </row>
    <row r="47" spans="1:4" x14ac:dyDescent="0.2">
      <c r="A47" s="17">
        <v>1.1000000000000001</v>
      </c>
      <c r="B47" s="18" t="s">
        <v>27</v>
      </c>
      <c r="C47" s="14"/>
      <c r="D47" s="1"/>
    </row>
    <row r="48" spans="1:4" x14ac:dyDescent="0.2">
      <c r="A48" s="17">
        <v>1.1000000000000001</v>
      </c>
      <c r="B48" s="18" t="s">
        <v>28</v>
      </c>
      <c r="C48" s="14"/>
      <c r="D48" s="1"/>
    </row>
    <row r="49" spans="1:4" x14ac:dyDescent="0.2">
      <c r="A49" s="17">
        <v>1.1000000000000001</v>
      </c>
      <c r="B49" s="18" t="s">
        <v>29</v>
      </c>
      <c r="C49" s="14"/>
      <c r="D49" s="1"/>
    </row>
    <row r="50" spans="1:4" x14ac:dyDescent="0.2">
      <c r="A50" s="28">
        <v>1</v>
      </c>
      <c r="B50" s="29" t="s">
        <v>33</v>
      </c>
      <c r="C50" s="1"/>
      <c r="D50" s="1"/>
    </row>
    <row r="51" spans="1:4" x14ac:dyDescent="0.2">
      <c r="A51" s="28"/>
      <c r="B51" s="29"/>
      <c r="C51" s="14"/>
      <c r="D51" s="1"/>
    </row>
    <row r="52" spans="1:4" x14ac:dyDescent="0.2">
      <c r="A52" s="1"/>
      <c r="B52" s="1"/>
      <c r="C52" s="1"/>
      <c r="D52" s="1"/>
    </row>
  </sheetData>
  <sheetProtection password="CB9E" sheet="1" objects="1" scenarios="1"/>
  <mergeCells count="11">
    <mergeCell ref="A1:C1"/>
    <mergeCell ref="B12:C12"/>
    <mergeCell ref="A16:C19"/>
    <mergeCell ref="A50:A51"/>
    <mergeCell ref="B50:B51"/>
    <mergeCell ref="A20:B20"/>
    <mergeCell ref="A6:A7"/>
    <mergeCell ref="B6:B7"/>
    <mergeCell ref="A8:A9"/>
    <mergeCell ref="A4:A5"/>
    <mergeCell ref="B8:B9"/>
  </mergeCells>
  <phoneticPr fontId="1" type="noConversion"/>
  <pageMargins left="0.39370078740157483" right="0.39370078740157483" top="0.39370078740157483" bottom="0.39370078740157483" header="0.31496062992125984" footer="0.27559055118110237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суммы субсидии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TNG</cp:lastModifiedBy>
  <cp:lastPrinted>2015-11-09T01:29:39Z</cp:lastPrinted>
  <dcterms:created xsi:type="dcterms:W3CDTF">1996-10-08T23:32:33Z</dcterms:created>
  <dcterms:modified xsi:type="dcterms:W3CDTF">2018-08-03T00:54:24Z</dcterms:modified>
</cp:coreProperties>
</file>