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9750" windowHeight="9420" activeTab="0"/>
  </bookViews>
  <sheets>
    <sheet name="3 кв. 2018 (меропр)" sheetId="1" r:id="rId1"/>
  </sheets>
  <definedNames>
    <definedName name="_xlnm.Print_Area" localSheetId="0">'3 кв. 2018 (меропр)'!$A$1:$M$29</definedName>
  </definedNames>
  <calcPr fullCalcOnLoad="1"/>
</workbook>
</file>

<file path=xl/sharedStrings.xml><?xml version="1.0" encoding="utf-8"?>
<sst xmlns="http://schemas.openxmlformats.org/spreadsheetml/2006/main" count="111" uniqueCount="109">
  <si>
    <t>Количество мероприятий</t>
  </si>
  <si>
    <t xml:space="preserve">Муниципальные программы 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</si>
  <si>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</si>
  <si>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</si>
  <si>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</si>
  <si>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</si>
  <si>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</si>
  <si>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</si>
  <si>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</si>
  <si>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</si>
  <si>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</si>
  <si>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</si>
  <si>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</si>
  <si>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</si>
  <si>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</si>
  <si>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</si>
  <si>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</si>
  <si>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</si>
  <si>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</si>
  <si>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</si>
  <si>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</si>
  <si>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</si>
  <si>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</si>
  <si>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</si>
  <si>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-</t>
  </si>
  <si>
    <t>Всего по муниципальным программам:</t>
  </si>
  <si>
    <t>22.</t>
  </si>
  <si>
    <r>
      <t xml:space="preserve">МП "Реализация мероприятий по оптимизации расселения жителей села Чайбуха" на 2017-2020 годы" </t>
    </r>
    <r>
      <rPr>
        <sz val="9"/>
        <rFont val="Times New Roman"/>
        <family val="1"/>
      </rPr>
      <t>от 04.07.2017 № 300-па - МБ: 2017-2020 ежегодно по 10,0 т.руб. ОБ: по распределению из бюджета Магад. обл.</t>
    </r>
  </si>
  <si>
    <r>
      <t xml:space="preserve">МП "Развитие системы обращения с отходами производства и потребления на территории Северо-Эвенского городского округа на 2017-2020 годы" </t>
    </r>
    <r>
      <rPr>
        <sz val="9"/>
        <rFont val="Times New Roman"/>
        <family val="1"/>
      </rPr>
      <t>от 20.07.2017 № 326-па (28.08.2017 № 386-па) - 2017: МБ 255,0 т.р., .ОБ 2395,0 т.р.; 2018: МБ 411,87 т.р., ОБ 3276,0 т.р.</t>
    </r>
  </si>
  <si>
    <r>
      <t>МП "</t>
    </r>
    <r>
      <rPr>
        <b/>
        <sz val="9"/>
        <rFont val="Times New Roman"/>
        <family val="1"/>
      </rPr>
      <t xml:space="preserve">Муниципальная поддержка и развитие малого и среднего предпринимательства </t>
    </r>
    <r>
      <rPr>
        <sz val="9"/>
        <rFont val="Times New Roman"/>
        <family val="1"/>
      </rPr>
      <t xml:space="preserve">на территории Северо-Эвенского городского округ" на </t>
    </r>
    <r>
      <rPr>
        <b/>
        <sz val="9"/>
        <rFont val="Times New Roman"/>
        <family val="1"/>
      </rPr>
      <t>2018-2020 годы</t>
    </r>
    <r>
      <rPr>
        <sz val="9"/>
        <rFont val="Times New Roman"/>
        <family val="1"/>
      </rPr>
      <t>" от</t>
    </r>
    <r>
      <rPr>
        <b/>
        <sz val="9"/>
        <rFont val="Times New Roman"/>
        <family val="1"/>
      </rPr>
      <t xml:space="preserve"> 24.10.2018 № 448-па</t>
    </r>
    <r>
      <rPr>
        <sz val="9"/>
        <rFont val="Times New Roman"/>
        <family val="1"/>
      </rPr>
      <t xml:space="preserve"> (ред. 26.03.2018 № 104-па) - местный бюджет. Из ОБ - по распределению по гос.программе.</t>
    </r>
  </si>
  <si>
    <r>
      <t>МП "</t>
    </r>
    <r>
      <rPr>
        <b/>
        <sz val="9"/>
        <rFont val="Times New Roman"/>
        <family val="1"/>
      </rPr>
      <t>Развитие образования</t>
    </r>
    <r>
      <rPr>
        <sz val="9"/>
        <rFont val="Times New Roman"/>
        <family val="1"/>
      </rPr>
      <t xml:space="preserve"> в Северо-Эвенском городском округе на </t>
    </r>
    <r>
      <rPr>
        <b/>
        <sz val="9"/>
        <rFont val="Times New Roman"/>
        <family val="1"/>
      </rPr>
      <t>2018-2020 годы</t>
    </r>
    <r>
      <rPr>
        <sz val="9"/>
        <rFont val="Times New Roman"/>
        <family val="1"/>
      </rPr>
      <t xml:space="preserve">" от  </t>
    </r>
    <r>
      <rPr>
        <b/>
        <sz val="9"/>
        <rFont val="Times New Roman"/>
        <family val="1"/>
      </rPr>
      <t>30.10.2017  № 456- па</t>
    </r>
    <r>
      <rPr>
        <sz val="9"/>
        <rFont val="Times New Roman"/>
        <family val="1"/>
      </rPr>
      <t xml:space="preserve"> (ред. 23.01.2018 № 15-па) - местный бюджет</t>
    </r>
  </si>
  <si>
    <r>
      <rPr>
        <b/>
        <sz val="9"/>
        <rFont val="Times New Roman"/>
        <family val="1"/>
      </rPr>
      <t>"Комплексные меры по поддержке развития коренных малочисленных народов Севера в МО "Северо-Эвенский городской округ" на 2018-2020 годы"от 01.11.2017 № 459-па</t>
    </r>
    <r>
      <rPr>
        <sz val="9"/>
        <rFont val="Times New Roman"/>
        <family val="1"/>
      </rPr>
      <t xml:space="preserve"> (ред. 16.02.2018 № 47-па) - местный бюджет 1764,8 т.р.: 2018 - 665,0; 2019 - 775,66; 2020 - 384,9; ОБ - 175834,3 т.р.: 2018 - 31578,1; 2019 - 12678,1; 2020 - 131578,1.</t>
    </r>
  </si>
  <si>
    <r>
      <t>МП "</t>
    </r>
    <r>
      <rPr>
        <b/>
        <sz val="9"/>
        <rFont val="Times New Roman"/>
        <family val="1"/>
      </rPr>
      <t>Дополнительные меры социальной поддержки</t>
    </r>
    <r>
      <rPr>
        <sz val="9"/>
        <rFont val="Times New Roman"/>
        <family val="1"/>
      </rPr>
      <t xml:space="preserve"> отдельным категориям граждан в Северо-Эвенском городском округе" на </t>
    </r>
    <r>
      <rPr>
        <b/>
        <sz val="9"/>
        <rFont val="Times New Roman"/>
        <family val="1"/>
      </rPr>
      <t>2018-2020 годы</t>
    </r>
    <r>
      <rPr>
        <sz val="9"/>
        <rFont val="Times New Roman"/>
        <family val="1"/>
      </rPr>
      <t xml:space="preserve">" от </t>
    </r>
    <r>
      <rPr>
        <b/>
        <sz val="9"/>
        <rFont val="Times New Roman"/>
        <family val="1"/>
      </rPr>
      <t>02.11.2017 № 463-па</t>
    </r>
    <r>
      <rPr>
        <sz val="9"/>
        <rFont val="Times New Roman"/>
        <family val="1"/>
      </rPr>
      <t xml:space="preserve"> (ред. 14.02.2018 № 41-па, 29.03.2018 № 119-па) - местный бюджет</t>
    </r>
  </si>
  <si>
    <r>
      <t>МП "</t>
    </r>
    <r>
      <rPr>
        <b/>
        <sz val="9"/>
        <rFont val="Times New Roman"/>
        <family val="1"/>
      </rPr>
      <t>Развитие библиотечного дела</t>
    </r>
    <r>
      <rPr>
        <sz val="9"/>
        <rFont val="Times New Roman"/>
        <family val="1"/>
      </rPr>
      <t xml:space="preserve"> в  Северо - Эвенском городском округе на</t>
    </r>
    <r>
      <rPr>
        <b/>
        <sz val="9"/>
        <rFont val="Times New Roman"/>
        <family val="1"/>
      </rPr>
      <t xml:space="preserve"> 2014-2018 годы</t>
    </r>
    <r>
      <rPr>
        <sz val="9"/>
        <rFont val="Times New Roman"/>
        <family val="1"/>
      </rPr>
      <t xml:space="preserve">" от </t>
    </r>
    <r>
      <rPr>
        <b/>
        <sz val="9"/>
        <rFont val="Times New Roman"/>
        <family val="1"/>
      </rPr>
      <t>06.02.2014 № 08-па</t>
    </r>
    <r>
      <rPr>
        <sz val="9"/>
        <rFont val="Times New Roman"/>
        <family val="1"/>
      </rPr>
      <t xml:space="preserve"> (ред. от 13.04.2016 № 147-па, 12.10.2016 № 439-па, 02.12.2016 № 497-па, 19.06.2017 № 277-па, 24.07.2017 № 329-па, 01.09.2017 № 398-па, 20.11.2017 № 461-па, 26.12.2017 № 527-па, 13.02.2018 № 38-па, 13.04.2018 № 148-па) - местный бюджет</t>
    </r>
  </si>
  <si>
    <r>
      <t>МП "</t>
    </r>
    <r>
      <rPr>
        <b/>
        <sz val="9"/>
        <rFont val="Times New Roman"/>
        <family val="1"/>
      </rPr>
      <t>Социально-культурное развитие коренных</t>
    </r>
    <r>
      <rPr>
        <sz val="9"/>
        <rFont val="Times New Roman"/>
        <family val="1"/>
      </rPr>
      <t xml:space="preserve"> малочисленных народов Севера в Северо-Эвенском городском округе" </t>
    </r>
    <r>
      <rPr>
        <b/>
        <sz val="9"/>
        <rFont val="Times New Roman"/>
        <family val="1"/>
      </rPr>
      <t>на 2018-2020 годы</t>
    </r>
    <r>
      <rPr>
        <sz val="9"/>
        <rFont val="Times New Roman"/>
        <family val="1"/>
      </rPr>
      <t xml:space="preserve">" от </t>
    </r>
    <r>
      <rPr>
        <b/>
        <sz val="9"/>
        <rFont val="Times New Roman"/>
        <family val="1"/>
      </rPr>
      <t>01.11.2017 № 458-па</t>
    </r>
    <r>
      <rPr>
        <sz val="9"/>
        <rFont val="Times New Roman"/>
        <family val="1"/>
      </rPr>
      <t xml:space="preserve"> (ред. 16.02.2018 № 46-па, 12.04.2018 № 137-па, 19.06.2018 № 266-па) - местный бюджет 904,6 т.р.: 2018 - 340,6; 2019 - 282,0; 2020 - 282,0; ОБ: 2018 - 60,0; 2019 - 60,0; 2020 - 60,0.</t>
    </r>
  </si>
  <si>
    <r>
      <t>МП "</t>
    </r>
    <r>
      <rPr>
        <b/>
        <sz val="9"/>
        <rFont val="Times New Roman"/>
        <family val="1"/>
      </rPr>
      <t>Развитие культуры</t>
    </r>
    <r>
      <rPr>
        <sz val="9"/>
        <rFont val="Times New Roman"/>
        <family val="1"/>
      </rPr>
      <t xml:space="preserve"> Северо-Эвен</t>
    </r>
    <r>
      <rPr>
        <b/>
        <sz val="9"/>
        <rFont val="Times New Roman"/>
        <family val="1"/>
      </rPr>
      <t>ского городского округа" на 2018-2020 годы</t>
    </r>
    <r>
      <rPr>
        <sz val="9"/>
        <rFont val="Times New Roman"/>
        <family val="1"/>
      </rPr>
      <t xml:space="preserve">" от  </t>
    </r>
    <r>
      <rPr>
        <b/>
        <sz val="9"/>
        <rFont val="Times New Roman"/>
        <family val="1"/>
      </rPr>
      <t>02.11.2017 № 462- па</t>
    </r>
    <r>
      <rPr>
        <sz val="9"/>
        <rFont val="Times New Roman"/>
        <family val="1"/>
      </rPr>
      <t xml:space="preserve"> (ред. 23.03.2018 № 100-па, 13.04.2018 № 150-па) - местный бюджет</t>
    </r>
  </si>
  <si>
    <r>
      <rPr>
        <b/>
        <sz val="9"/>
        <rFont val="Times New Roman"/>
        <family val="1"/>
      </rPr>
      <t xml:space="preserve">МП "Обеспечение безопасности, профилактика правонарушений, </t>
    </r>
    <r>
      <rPr>
        <sz val="9"/>
        <rFont val="Times New Roman"/>
        <family val="1"/>
      </rPr>
      <t>коррупции и противодействие незаконному обороту наркотических средств в Северо-Эвенском городском округе"</t>
    </r>
    <r>
      <rPr>
        <b/>
        <sz val="9"/>
        <rFont val="Times New Roman"/>
        <family val="1"/>
      </rPr>
      <t xml:space="preserve"> на 2017-2019 годы"</t>
    </r>
    <r>
      <rPr>
        <sz val="9"/>
        <rFont val="Times New Roman"/>
        <family val="1"/>
      </rPr>
      <t xml:space="preserve"> от 20.04.2017 № 173-па. 2017 - без финансирования.  МБ: 2018 11,215; 2019 11,215. ОБ: 2018 1110,269; 2019 1110,269.</t>
    </r>
  </si>
  <si>
    <t xml:space="preserve">Обобщенные итоги реализации муниципальных программ муниципального образования "Северо-Эвенский городской округ"  </t>
  </si>
  <si>
    <t>Наименование программы</t>
  </si>
  <si>
    <r>
      <t xml:space="preserve">Освоенный объем финансиро-вания </t>
    </r>
    <r>
      <rPr>
        <b/>
        <sz val="8"/>
        <color indexed="60"/>
        <rFont val="Times New Roman"/>
        <family val="1"/>
      </rPr>
      <t>(КЭФ)</t>
    </r>
    <r>
      <rPr>
        <sz val="8"/>
        <color indexed="8"/>
        <rFont val="Times New Roman"/>
        <family val="1"/>
      </rPr>
      <t>, тыс. руб.</t>
    </r>
  </si>
  <si>
    <t>не реализован-ных</t>
  </si>
  <si>
    <t>реализован- ных, но не достигших ожидаемых результатов</t>
  </si>
  <si>
    <t>реализован- ных и достигших ожидаемых результатов</t>
  </si>
  <si>
    <t>Степень достижения запланированных результатов</t>
  </si>
  <si>
    <t>Причины невыполнения мероприятий, отсутствия достигнутых результатов, перерасхода/ экономии средств на выполнение мероприятий</t>
  </si>
  <si>
    <t>Предложения Комитета экономики по внесению изменений в Программу</t>
  </si>
  <si>
    <r>
      <rPr>
        <sz val="9"/>
        <rFont val="Times New Roman"/>
        <family val="1"/>
      </rPr>
      <t>МП</t>
    </r>
    <r>
      <rPr>
        <b/>
        <sz val="9"/>
        <rFont val="Times New Roman"/>
        <family val="1"/>
      </rPr>
      <t xml:space="preserve"> "Проведение мероприятий по благоустройству территорий населенных пунктов Северо-Эвенского городского округа на 2016-2018 годы" от 29.01.2016 № 19-па (</t>
    </r>
    <r>
      <rPr>
        <sz val="9"/>
        <rFont val="Times New Roman"/>
        <family val="1"/>
      </rPr>
      <t>ред. 30.01.2017 № 41-па, 30.08.2017 № 389-па: ОБ 14557,729 тыс.руб., в т.ч.: 2016 4565,59; 2017 4862,355; 2018 5129,784; МБ: 2016 46,080; 2017 49,077; 2018 51,775) - местный, областной бюджеты</t>
    </r>
  </si>
  <si>
    <r>
      <rPr>
        <sz val="9"/>
        <rFont val="Times New Roman"/>
        <family val="1"/>
      </rPr>
      <t>МП</t>
    </r>
    <r>
      <rPr>
        <b/>
        <sz val="9"/>
        <rFont val="Times New Roman"/>
        <family val="1"/>
      </rPr>
      <t xml:space="preserve"> "Формирование доступной среды в МО "Северо-Эвенский городской округ" на 2016-2019 годы" от 17.08.2016 № 378-па </t>
    </r>
    <r>
      <rPr>
        <sz val="9"/>
        <rFont val="Times New Roman"/>
        <family val="1"/>
      </rPr>
      <t xml:space="preserve">(ред. от 15.11.2016 № 474-па, 10.07.2017 № 308-па, 31.07.2017 № 347-па, 03.05.2018 № 187-па) 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 xml:space="preserve"> МБ, ОБ, ФБ </t>
    </r>
  </si>
  <si>
    <r>
      <t>МП</t>
    </r>
    <r>
      <rPr>
        <b/>
        <sz val="9"/>
        <rFont val="Times New Roman"/>
        <family val="1"/>
      </rPr>
      <t xml:space="preserve"> "Развитие муниципальной службы в муниципальном образовании "Северо-Эвенский городской округ" на период 2017-2019 годы" </t>
    </r>
    <r>
      <rPr>
        <sz val="9"/>
        <rFont val="Times New Roman"/>
        <family val="1"/>
      </rPr>
      <t>от 13.03.2017 № 107-па  - местный бюджет</t>
    </r>
  </si>
  <si>
    <r>
      <t xml:space="preserve">МП </t>
    </r>
    <r>
      <rPr>
        <b/>
        <sz val="9"/>
        <rFont val="Times New Roman"/>
        <family val="1"/>
      </rPr>
      <t xml:space="preserve">"Развитие сельского хозяйства в Северо-Эвенском городском округе на 2018-2020 годы" </t>
    </r>
    <r>
      <rPr>
        <sz val="9"/>
        <rFont val="Times New Roman"/>
        <family val="1"/>
      </rPr>
      <t xml:space="preserve">от </t>
    </r>
    <r>
      <rPr>
        <b/>
        <sz val="9"/>
        <rFont val="Times New Roman"/>
        <family val="1"/>
      </rPr>
      <t>26.10.2017 № 454-па</t>
    </r>
    <r>
      <rPr>
        <sz val="9"/>
        <rFont val="Times New Roman"/>
        <family val="1"/>
      </rPr>
      <t xml:space="preserve"> - местный бюджет</t>
    </r>
  </si>
  <si>
    <r>
      <rPr>
        <sz val="9"/>
        <rFont val="Times New Roman"/>
        <family val="1"/>
      </rPr>
      <t>МП</t>
    </r>
    <r>
      <rPr>
        <b/>
        <sz val="9"/>
        <rFont val="Times New Roman"/>
        <family val="1"/>
      </rPr>
      <t xml:space="preserve"> "Дом для молодой семьи в Северо-Эвенском городском округе" на 2018-2020 годы" от 08.11.2017 № 466-па </t>
    </r>
    <r>
      <rPr>
        <sz val="9"/>
        <rFont val="Times New Roman"/>
        <family val="1"/>
      </rPr>
      <t xml:space="preserve">- местный бюджет </t>
    </r>
  </si>
  <si>
    <r>
      <rPr>
        <sz val="9"/>
        <rFont val="Times New Roman"/>
        <family val="1"/>
      </rPr>
      <t>МП</t>
    </r>
    <r>
      <rPr>
        <b/>
        <sz val="9"/>
        <rFont val="Times New Roman"/>
        <family val="1"/>
      </rPr>
      <t xml:space="preserve"> "Развитие физической культуры, спорта в Северо-Эвенском городском округе на 2018-2020 годы" от 08.11.2017 № 467-па</t>
    </r>
    <r>
      <rPr>
        <sz val="9"/>
        <rFont val="Times New Roman"/>
        <family val="1"/>
      </rPr>
      <t xml:space="preserve"> (ред. 28.03.2018 № 114-па, 10.05.2018 № 204-па) - местный бюджет</t>
    </r>
  </si>
  <si>
    <r>
      <rPr>
        <sz val="9"/>
        <rFont val="Times New Roman"/>
        <family val="1"/>
      </rPr>
      <t>МП</t>
    </r>
    <r>
      <rPr>
        <b/>
        <sz val="9"/>
        <rFont val="Times New Roman"/>
        <family val="1"/>
      </rPr>
      <t xml:space="preserve"> "Молодежь Северо-Эвенского городского округа" на 2018-2020 годы" пост. от 09.11.2017 № 468-па </t>
    </r>
    <r>
      <rPr>
        <sz val="9"/>
        <rFont val="Times New Roman"/>
        <family val="1"/>
      </rPr>
      <t xml:space="preserve">(ред. 28.03.2018 № 115-па, 10.05.2018 № 203-па) - местный бюджет </t>
    </r>
  </si>
  <si>
    <r>
      <t>МП "</t>
    </r>
    <r>
      <rPr>
        <b/>
        <sz val="9"/>
        <rFont val="Times New Roman"/>
        <family val="1"/>
      </rPr>
      <t>Развитие оленеводства</t>
    </r>
    <r>
      <rPr>
        <sz val="9"/>
        <rFont val="Times New Roman"/>
        <family val="1"/>
      </rPr>
      <t xml:space="preserve"> в Северо-Эвенском городском округе на </t>
    </r>
    <r>
      <rPr>
        <b/>
        <sz val="9"/>
        <rFont val="Times New Roman"/>
        <family val="1"/>
      </rPr>
      <t>2018-2020 годы</t>
    </r>
    <r>
      <rPr>
        <sz val="9"/>
        <rFont val="Times New Roman"/>
        <family val="1"/>
      </rPr>
      <t>" от</t>
    </r>
    <r>
      <rPr>
        <b/>
        <sz val="9"/>
        <rFont val="Times New Roman"/>
        <family val="1"/>
      </rPr>
      <t xml:space="preserve"> 10.11.2017 № 472-па </t>
    </r>
    <r>
      <rPr>
        <sz val="9"/>
        <rFont val="Times New Roman"/>
        <family val="1"/>
      </rPr>
      <t>местный бюджет</t>
    </r>
  </si>
  <si>
    <r>
      <t>МП "</t>
    </r>
    <r>
      <rPr>
        <b/>
        <sz val="9"/>
        <rFont val="Times New Roman"/>
        <family val="1"/>
      </rPr>
      <t>Комплексное развитие коммунальной инфраструктуры</t>
    </r>
    <r>
      <rPr>
        <sz val="9"/>
        <rFont val="Times New Roman"/>
        <family val="1"/>
      </rPr>
      <t xml:space="preserve"> Северо-Эвенского городского округа на </t>
    </r>
    <r>
      <rPr>
        <b/>
        <sz val="9"/>
        <rFont val="Times New Roman"/>
        <family val="1"/>
      </rPr>
      <t>2018-2020 годы</t>
    </r>
    <r>
      <rPr>
        <sz val="9"/>
        <rFont val="Times New Roman"/>
        <family val="1"/>
      </rPr>
      <t>" от</t>
    </r>
    <r>
      <rPr>
        <b/>
        <sz val="9"/>
        <rFont val="Times New Roman"/>
        <family val="1"/>
      </rPr>
      <t xml:space="preserve"> 17.11.2017 № 480-па</t>
    </r>
    <r>
      <rPr>
        <sz val="9"/>
        <rFont val="Times New Roman"/>
        <family val="1"/>
      </rPr>
      <t xml:space="preserve"> - местный бюджет 1450,0 т.р.: 2018 - 1150,0; 2019 - 150,0; 2020 - 150,0; Областной бюджет 102522,4 т.р.: 2018 - 46786,4; 2019 - 28874,9; 2020 - 30861,1.</t>
    </r>
  </si>
  <si>
    <r>
      <t>МП "</t>
    </r>
    <r>
      <rPr>
        <b/>
        <sz val="9"/>
        <rFont val="Times New Roman"/>
        <family val="1"/>
      </rPr>
      <t>Формирование современной городской среды</t>
    </r>
    <r>
      <rPr>
        <sz val="9"/>
        <rFont val="Times New Roman"/>
        <family val="1"/>
      </rPr>
      <t xml:space="preserve"> на территории МО Северо-Эвенский городской округ на </t>
    </r>
    <r>
      <rPr>
        <b/>
        <sz val="9"/>
        <rFont val="Times New Roman"/>
        <family val="1"/>
      </rPr>
      <t>2018-2020  годы</t>
    </r>
    <r>
      <rPr>
        <sz val="9"/>
        <rFont val="Times New Roman"/>
        <family val="1"/>
      </rPr>
      <t>" от</t>
    </r>
    <r>
      <rPr>
        <b/>
        <sz val="9"/>
        <rFont val="Times New Roman"/>
        <family val="1"/>
      </rPr>
      <t xml:space="preserve"> 21.12.2017 № 519-па</t>
    </r>
    <r>
      <rPr>
        <sz val="9"/>
        <rFont val="Times New Roman"/>
        <family val="1"/>
      </rPr>
      <t>: ежегодно - МБ 50,0; ОБ - 47,9; ФБ - 484,7.</t>
    </r>
  </si>
  <si>
    <r>
      <t xml:space="preserve">МП </t>
    </r>
    <r>
      <rPr>
        <b/>
        <sz val="9"/>
        <rFont val="Times New Roman"/>
        <family val="1"/>
      </rPr>
      <t>"Оснащение подразделений, занимающихся предупреждением и ликвидацией ЧС на территории Северо-Эвенского городского округа на 2018-2020 годы" от 29.12.2017 535-па</t>
    </r>
    <r>
      <rPr>
        <sz val="9"/>
        <rFont val="Times New Roman"/>
        <family val="1"/>
      </rPr>
      <t xml:space="preserve"> - местный бюджет</t>
    </r>
  </si>
  <si>
    <t>Хорошая степень реализации программы. Продолжить реализацию мероприятия по организации ярмарки в декабре 2018 г. Первое мероприятие реализовать - при наличии финансирования из ОБ.</t>
  </si>
  <si>
    <t>Реализация мероприятия 2018-2020 г.г. возможна при финансировании из ОБ. В 2018 году средства из местного бюджета - 10,0 т.р. В связи с отсутствием финансовых средств из областного бюджета мероприятие не реализовывалось.</t>
  </si>
  <si>
    <t xml:space="preserve"> Хорошая степень реализации. Продолжить реализацию мероприятий  в 2018 году.  </t>
  </si>
  <si>
    <r>
      <t>МП "</t>
    </r>
    <r>
      <rPr>
        <b/>
        <sz val="9"/>
        <rFont val="Times New Roman"/>
        <family val="1"/>
      </rPr>
      <t xml:space="preserve">Развитие торговли </t>
    </r>
    <r>
      <rPr>
        <sz val="9"/>
        <rFont val="Times New Roman"/>
        <family val="1"/>
      </rPr>
      <t xml:space="preserve">в Северо-Эвенском городском округе" на </t>
    </r>
    <r>
      <rPr>
        <b/>
        <sz val="9"/>
        <rFont val="Times New Roman"/>
        <family val="1"/>
      </rPr>
      <t>2018-2020 годы</t>
    </r>
    <r>
      <rPr>
        <sz val="9"/>
        <rFont val="Times New Roman"/>
        <family val="1"/>
      </rPr>
      <t xml:space="preserve">" от </t>
    </r>
    <r>
      <rPr>
        <b/>
        <sz val="9"/>
        <rFont val="Times New Roman"/>
        <family val="1"/>
      </rPr>
      <t>24.10.2017 № 449-па</t>
    </r>
    <r>
      <rPr>
        <sz val="9"/>
        <rFont val="Times New Roman"/>
        <family val="1"/>
      </rPr>
      <t xml:space="preserve"> (ред.  20.02.2018 № 54-па, 23.03.2018 № 99-па, 16.04.2018 № 154-па, 03.05.2018 № 186-па) - местный бюджет. Из ОБ - по распределению по гос.программе. </t>
    </r>
  </si>
  <si>
    <r>
      <t xml:space="preserve">Запланирован-ный объем финансиро-вания  по Программе-         </t>
    </r>
    <r>
      <rPr>
        <b/>
        <sz val="8"/>
        <color indexed="8"/>
        <rFont val="Times New Roman"/>
        <family val="1"/>
      </rPr>
      <t>ред. по сост. 30.09</t>
    </r>
    <r>
      <rPr>
        <sz val="8"/>
        <color indexed="8"/>
        <rFont val="Times New Roman"/>
        <family val="1"/>
      </rPr>
      <t>.</t>
    </r>
    <r>
      <rPr>
        <b/>
        <sz val="8"/>
        <color indexed="8"/>
        <rFont val="Times New Roman"/>
        <family val="1"/>
      </rPr>
      <t>2018</t>
    </r>
    <r>
      <rPr>
        <sz val="8"/>
        <color indexed="8"/>
        <rFont val="Times New Roman"/>
        <family val="1"/>
      </rPr>
      <t>,                тыс. руб.</t>
    </r>
  </si>
  <si>
    <r>
      <t>МП "</t>
    </r>
    <r>
      <rPr>
        <b/>
        <sz val="9"/>
        <rFont val="Times New Roman"/>
        <family val="1"/>
      </rPr>
      <t>Проведение коплексных кадастровых работ на территории муниципального образования "Северо-Эвенской городской округ" на 2018-2019 годы</t>
    </r>
    <r>
      <rPr>
        <sz val="9"/>
        <rFont val="Times New Roman"/>
        <family val="1"/>
      </rPr>
      <t>" от 26.09.2018 № 415-па: 2018г: МБ-200,0; ОБ-112,0; 2019г: МБ-500,0; ОБ-85,0.</t>
    </r>
  </si>
  <si>
    <r>
      <t>Запланирован-ный объем финанси-рования "БЮДЖЕТ" -</t>
    </r>
    <r>
      <rPr>
        <b/>
        <sz val="8"/>
        <color indexed="8"/>
        <rFont val="Times New Roman"/>
        <family val="1"/>
      </rPr>
      <t xml:space="preserve">           28.12.2017 № 223, </t>
    </r>
    <r>
      <rPr>
        <sz val="8"/>
        <color indexed="8"/>
        <rFont val="Times New Roman"/>
        <family val="1"/>
      </rPr>
      <t>тыс.руб.</t>
    </r>
  </si>
  <si>
    <r>
      <t xml:space="preserve">% освоения средств </t>
    </r>
    <r>
      <rPr>
        <b/>
        <sz val="8"/>
        <color indexed="8"/>
        <rFont val="Times New Roman"/>
        <family val="1"/>
      </rPr>
      <t>(факт/ бюджет 30.09.)</t>
    </r>
  </si>
  <si>
    <r>
      <t xml:space="preserve">%  освоения средств </t>
    </r>
    <r>
      <rPr>
        <b/>
        <sz val="8"/>
        <color indexed="8"/>
        <rFont val="Times New Roman"/>
        <family val="1"/>
      </rPr>
      <t>(факт/ред. программ на 30.09)</t>
    </r>
  </si>
  <si>
    <t xml:space="preserve">Из 3 мероприятий 2018 г. (с финансированием) исполнение по мероприятию 1 по реализации товаров социальной направленности - 0,0 руб. в связи с отсутствием средств ОБ. По мероприятию 2 освоено средств МБ - 48,35 т.руб., средств ОБ - 1092,0 т. руб. В 3 квартале 2018 года ИП Устинову В.А. возмещены затраты на проведение ярмарки товаров в сумме 273,0 тыс. рублей за счет средств обл. бюджета, 5,5 тыс. рублей – за счет местного бюджета.  Мероприятие 3 по проведению гастрономического фестиваля исполнено, освоение средств - из МБ 29,4 т.руб., из ОБ 82,2 т.руб.  Реализация всех мероприятий составила 74,9 %. В декабре 2018 года состоится еще одна ярмарка. </t>
  </si>
  <si>
    <t>1 мероприятие "Возмещение субъектам малого и среднего предпринимательства транспортных затрат, связанных с доставкой товаров народного потребления в населенные пункты муниципального образования «Северо-Эвенский городской округ», и направленного на снижение предельных розничных цен на товары народного потребления"- запланированные результаты достигнуты частично в связи с отсутствием заявлений от индивидуальных предпринимателей о возмещении транспортных затрат в населенные пункты Северо-Эвенского ГО (за 9 мес. 2018 г. освоено 206,5 тыс. руб. местного бюджета (36,5%) и 106,2 тыс. руб. обласного бюджета (11,2%)). 2 меропрниятие освоено на 96% (1607,721 тыс. руб.)</t>
  </si>
  <si>
    <t>Из 30 мероприятий в 3 квартале 2018 г. - исполнены 9 мероприятий, частично исполнены - 7 мероприятий: освоение средств - 61,1%. Реализация 14 мероприятий не достигнута. Причиной нереализованных мероприятий являются в частности неоплаченные счета на оплату.</t>
  </si>
  <si>
    <t xml:space="preserve">В программе в 2018 году - 3 мероприятия с финансированием. 1. Выплачена зарплата за 1 полугодие 2018 год. Мероприятие выполняется по плану. 2. Приобретены горюче-смазочные материалы и доставлены в оленеводческие бригады. Ввиду дефицита местного бюджета оплата за ГСМ производится по имеющемуся финансированию. 3. Ввиду дефицита местного бюджета оплата за реализацию мероприятия по приобретению техники с учетом доставки до хозяйства будет производится по имеющемуся финансированию. Освоение средств по программе на 100% в связи перерасходом средств по первому мероприятию в виду недопущения образования задолженнолсти по заработной плате работников. </t>
  </si>
  <si>
    <t>В программе 2018 г. - 5 мероприятий. 2 - реализованы и достигнуты желаемых результатов, 1 - реализовано на 53,16% и исполняется согласно выставленных счетов ООО "Колосок" ИП Гасно (Тополовка). 2 мероприятия частично исполнены в связи с их реализацией в 4 квартале 2018 года. Освоение средств по програмее составило 52,8%</t>
  </si>
  <si>
    <t xml:space="preserve">Хорошая степень реализации программы. Продолжить реализацию неисполненных мероприятий в 4 квартале 2018 года. </t>
  </si>
  <si>
    <t xml:space="preserve">Из 4 мероприятий в 2018 году исполненены 2 мероприятия. 2 мероприятия запланированы на 4 квартал 2018 года. Освоение средств по программе - 63,9%. </t>
  </si>
  <si>
    <t xml:space="preserve">Хорошая степень реализации. Продолжить реализацию в 4 квартале 2018 года. </t>
  </si>
  <si>
    <t xml:space="preserve">Из 13 мероприятий в 2018 г. - 9 с финансированием, по 4 мероприятиям финансирование областного бюджета на 2018 год не запланировано. Реализованы полностью 3 мероприятия, частично - 5 мероприятий и оставшиеся запланированные средства по данным мероприятиям будут израсходованы в 4 квартале 2018 года. 1 мероприятие с запланированным объемом финансирования 48,1 тыс. руб. местного бюджета не реализовано (0%). Причина невыполнения мероприятия в отчете № 10 не указана. Освоение средств по программе на 42,59%. </t>
  </si>
  <si>
    <t xml:space="preserve">Низкая степень реализации программы. Продолжить реализацию мероприятий в 4 квартале 2018 года. Активизировать работу по оплате мероприятий для повышения эффективности реализации программы. </t>
  </si>
  <si>
    <t>В программе 2018 г. - 9 мероприятий, все - с финансированием. По программе освоено из местного бюджета 136,045 тыс. руб. по данным КЭФ. Исполнено 3 мероприятия на 100%. Исполнены частично 3 мероприятия (запланировано продолжение реализации на 3 квартал 2018 года). Не исполнены 3 мероприятия, планируется исполнение в 3 квартале 2018 года. Освоение средств по программе на 38,2%.</t>
  </si>
  <si>
    <t xml:space="preserve">Низкая степень реализации программы. Активизировать работу в 4 квартале для повышения эффективности реализации программы. </t>
  </si>
  <si>
    <t>Из 18 мероприятий в 3 квартале 2018 г. с финансированием 3 мероприятия. Исполнено 2 мероприятия частично на сумму 56,7 т.руб. В 4 квартале реализация этих программ продолжится. По третьей программе денежные средства в октябре месяце будут перенаправлены на финансирование подписки переодических изданий в связи с отсутствием вызовов на курсы повышения квалификации по данной программе. Освоение средств по программе - 29%. Причина низкой степени реализации программам, средства на которые не были запланированы, в  связи с дублированием мероприятий по программе "Развитие культуры".</t>
  </si>
  <si>
    <t>Очень низкая степень реализации. Продолжить реализацию двух программ в 4 квартале 2018 года. Причина низкой степени реализации программ,  на которые не были запланированы средства, - дублирование мероприятий по программе "Развитие культуры". С 01.01.2019 года подпрограмма  «Развитие библиотечного дела в Северо-Эвенском городском округе на 2019-2020 годы»  входит в программу "Развитие культуры Северо-Эвенского ГО на 2018-2020гг."</t>
  </si>
  <si>
    <t xml:space="preserve">По 17 программам освоение средств 0,0% в связи с прекращением работы отдела сельского хозяйства с 10.01.2018 г. по 02.08.2018 г. В связи с этим заппланированные результаты планируются выполнить в 4 квартале 2018 года. В отчете по форме № 10 указаны 2 мероприятия. По первому мероприятию ведется работа с ЛПХ, КФХ по закупке и завозке теплиц; по второму - ведется работа  с ЛПХ, КФХ по закупке и завозке комбикорма. </t>
  </si>
  <si>
    <t xml:space="preserve">Программа актуальна, но не исполняется. В госуд.программе Магад. обл. имеются более 10 мероприятий, по ним возможно получение средств ОБ в рамках софинансирования. Начать реализацию мероприятий в 4 квартале 2018 г. Эффективность программы под вопросом. </t>
  </si>
  <si>
    <t>Низкая степень реализации программы. Продолжить реализацию незавершенных мероприятий в 4 квартале 2018 года.</t>
  </si>
  <si>
    <t xml:space="preserve">Низкая степень реализации программы. Активизировать работу по обеспечению финансирования запланированных мероприятий ввиду их актуальности и продолжить реализацию незавершенных мероприятий программы в четвертом квартале 2018 году. </t>
  </si>
  <si>
    <t xml:space="preserve">Из 27 мероприятий 2018 г с финансированием - 26. Выполнено и оплачено 12 мероприятий. Реализация 15 мероприятий запланировано на 4 квартал 2018 года. Степень реализации мероприятий на 100% за три квартала 2018 года. Освоение средств по отчету отдела молодежи 1248,255 т.р (47,8%). Фактическая оплата по данным КЭФ - на сумму 1 218,755 т.р. (46,6%). </t>
  </si>
  <si>
    <t>Средняя степень реализации с учетом того, что в 4 квартале 2018 года планируется исполнение 15 мероприятий. Продолжить исполнение программы в 2018 году.  Для повышения эффективности реализации программы активизировать работу для реализации всех мероприятий.</t>
  </si>
  <si>
    <t>Из 36 мероприятий программы в 2018 году запланировано финансирование на 13 мероприятий, не требует финансирования - 7, с отсутствием финансирования ввиду дефицита бюджета - 16. Отчет представлен по 3 исполненным на 100% мероприятиям. Из финансируемых  были реализованы 3 мероприятия. Из мероприятий, не требующих финансирования - исполнение не указано. Причина невыполнения большей части мероприятий: не указана. Освоение средств по программе на 8,2%.</t>
  </si>
  <si>
    <t>Очень низкая степень реализации. Продолжить исполнение программы в 2018 году.  Для повышения эффективности реализации программы активизировать работу по обеспечению финансирования запланированных мероприятий, либо пересмотреть перечень.</t>
  </si>
  <si>
    <t>По программе 2 мероприятия. В 2018 году 1 мероприятие "Предоставление  социальных выплат молодым семьям". Выплата субсидии в 4 квартале 2018 года. В отчете № 10 не указано обоснование непредоставления субсидии.</t>
  </si>
  <si>
    <t xml:space="preserve">Программа актуально, но степень реализации нулевая. Продолжить  исполнение программы в 2018 г.   </t>
  </si>
  <si>
    <t>Из 36 мероприятий 2018 г. с финансированием - 16 мероприятий. Реализованы 6 мероприятий, частично - 2, не реализованы - 13. 15 мероприятий будут профинансированы в 2019 году в соответствии с программой.Все мероприятия планируется выполнить до конца 2018 года. Освоение средств составило  6369,5 т.руб., или 61,1% по отчету Управления образования. По данным КЭФ освоено 6014,364 тыс. руб. местного бюджета или 57,7%.  В отчете № 10 нет информации об исполнении 5 мероприятий, на которые не предусмотрено финансирование.</t>
  </si>
  <si>
    <t>Средняя степень реализации программы.  Продолжить реализацию мероприятий в соответствии с плановыми показателями до конца 2018 года.</t>
  </si>
  <si>
    <t>за  январь-сентябрь 2018 года (нарастающим итогом с % освоения средств)</t>
  </si>
  <si>
    <t xml:space="preserve">В реализации в 2018 г. - 16 мероприятий. На 15 мероприятий не предусмотрено финансирование. Предусмотрено программой финансирование в начале 2018 году на 1 мероприятие, сумма 11,2 т.руб. из МБ и 1110,3 т.руб. из ОБ. Реализация мероприятия 0 %, в связи с отсутствием финансирования. 4 мероприятия на стадии реализации. </t>
  </si>
  <si>
    <t xml:space="preserve">Низкая степень реализации. Отсутствует финансирование на 2018 год с целью привлечения представителей добровольных народных дружин к участию в обеспечении правопорядка. </t>
  </si>
  <si>
    <t xml:space="preserve">Из 17 мероприятий в 2018 году запланированы к реализации все мероприятия. Отчет по форме № 10 не представлен. Освоение средств по программе - 0,0 %. Эффективность программы под вопросом. </t>
  </si>
  <si>
    <t>Программа не реализуется. Отчет № 10 отсутствует. Предлагается рассмотреть вопрос о продолжении  реализации программы в 2018-2020  г.г. или признании целей и задач неактуальными (закрытии программы).</t>
  </si>
  <si>
    <t>Из 32 мероприятий 2018 г. только по одному мероприятию предусмотрено финансирование.  Отчет по форме 10 не преоставлен. Реализация: 0,0 %. Эффективность программы под вопросом.</t>
  </si>
  <si>
    <t>Нулевая степень реализации программы. По 31 мероприятию нет информации, нет возможности провести оценку эффективности.</t>
  </si>
  <si>
    <t>Начало реализации программы с 4 квартала 208 года</t>
  </si>
  <si>
    <t>Из 2 мероприятий в  2018 г. на исполнении - 2 ( с финансированием). Согласована возможность заменить мероприятие "Устройство тротуарной плитки площадью 180 м2 и установка малых архитектурных форм на дворовой территории по адресу: ул. Чубарова в поселке Эвенск" на мероприятие "Приобретение тратуарной плитки площадью 180кв.. метров и бордюрного камня 280 погонных метров для благоустройства  дворовых территорий в п. Эвенск". Освоение средств по программе - 0,0 %.</t>
  </si>
  <si>
    <t>Степень реализации - 0%. Реализовать мероприятия да конца 2018 года. Активизировать работу.</t>
  </si>
  <si>
    <t>Программой в 2018 году предусмотрена реализация 2-х мероприятий по благоустройству дворовых территорий и благоустройству муниципальных территорий общего пользования. Освоение средств по программе - 421,36 тыс. руб. согласно отчета Комитета ЖКХ. Произведено устройство ограждения, установка малых архитектурных форм на дворовой территории домов 11,15 по ул. М.Амамич в п. Эвенск на сумму 421,36 т.р.  Освоено средств 82% согласно отчету Комитета ЖКХ.</t>
  </si>
  <si>
    <t>Хорошая степень реализации программы. Продолжить реализацию мероприятий в 2018 году. Активизировать работу по выполнению условий контрактов и по обеспечению финансирования мероприятий ввиду их актуальности.</t>
  </si>
  <si>
    <t>В реализации в 2018 году 2 основных мероприятия, включая 4 мероприятия, все - с финансированием. Освоение средств по программе - 1 мероприятие освоено МБ на 10%, ОБ-42% на подготовку инфраструктуры Северо-Эвенского городского округа Магаданской области к отопительным сезонам. 2 мероприятие освоено на 0%.</t>
  </si>
  <si>
    <t>Степень реализации программы - 0%. Продолжить реализацию мероприятий в 2018 году. Активизировать работу по выполнению условий контрактов и по обеспечению финансирования всех запланированных мероприятий ввиду их актуальности.</t>
  </si>
  <si>
    <t>Степень реализации - 0%. Программа является актуальной, требует реализации в 2018 г. При поступлении средств из ОБ состоится подписание Соглашения с Правительством Маг.обл.</t>
  </si>
  <si>
    <t>По мероприятию 1 в 2017 году заключен мун.контракт № б/н 06.11.2017 "Разработка ПСД выполнение инженерных изысканий по объекту "Межпоселенческий полигон ТКО" на  4 167,3 т.р., срок - до 01.09.2018 (двухгодичный контракт).  Средства не освоены (0%). В отчете по форме № 10 нет пояснения о причинах невыполнения реализации программы. По 2 мероприятию на 2018 год не предусмотрено финансирование.</t>
  </si>
  <si>
    <t>Степень реализации - 0%. Продолжить исполнение мероприятия программы в 2018 году.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</si>
</sst>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0"/>
    <numFmt numFmtId="174" formatCode="0.000"/>
    <numFmt numFmtId="175" formatCode="0.0000"/>
    <numFmt numFmtId="176" formatCode="0.00000"/>
    <numFmt numFmtId="177" formatCode="#,##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6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33" applyFill="1">
      <alignment/>
      <protection/>
    </xf>
    <xf numFmtId="0" fontId="20" fillId="0" borderId="0" xfId="33" applyFont="1" applyFill="1" applyBorder="1" applyAlignment="1">
      <alignment vertical="center" wrapText="1"/>
      <protection/>
    </xf>
    <xf numFmtId="172" fontId="25" fillId="0" borderId="10" xfId="33" applyNumberFormat="1" applyFont="1" applyFill="1" applyBorder="1" applyAlignment="1">
      <alignment horizontal="center" vertical="center" wrapText="1"/>
      <protection/>
    </xf>
    <xf numFmtId="0" fontId="22" fillId="0" borderId="10" xfId="33" applyFont="1" applyFill="1" applyBorder="1" applyAlignment="1">
      <alignment horizontal="center" vertical="center" wrapText="1"/>
      <protection/>
    </xf>
    <xf numFmtId="0" fontId="24" fillId="0" borderId="10" xfId="33" applyFont="1" applyFill="1" applyBorder="1" applyAlignment="1">
      <alignment horizontal="center" vertical="top" wrapText="1"/>
      <protection/>
    </xf>
    <xf numFmtId="1" fontId="25" fillId="0" borderId="10" xfId="33" applyNumberFormat="1" applyFont="1" applyFill="1" applyBorder="1" applyAlignment="1">
      <alignment horizontal="center" vertical="center" wrapText="1"/>
      <protection/>
    </xf>
    <xf numFmtId="0" fontId="24" fillId="0" borderId="10" xfId="33" applyFont="1" applyFill="1" applyBorder="1" applyAlignment="1">
      <alignment horizontal="justify" vertical="top" wrapText="1"/>
      <protection/>
    </xf>
    <xf numFmtId="0" fontId="1" fillId="0" borderId="10" xfId="33" applyFill="1" applyBorder="1" applyAlignment="1">
      <alignment horizontal="center"/>
      <protection/>
    </xf>
    <xf numFmtId="0" fontId="29" fillId="0" borderId="10" xfId="33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justify" vertical="top" wrapText="1"/>
    </xf>
    <xf numFmtId="0" fontId="23" fillId="0" borderId="10" xfId="33" applyFont="1" applyFill="1" applyBorder="1" applyAlignment="1">
      <alignment horizontal="justify" vertical="center" wrapText="1"/>
      <protection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4" fillId="0" borderId="10" xfId="33" applyFont="1" applyFill="1" applyBorder="1" applyAlignment="1">
      <alignment horizontal="justify" vertical="center" wrapText="1"/>
      <protection/>
    </xf>
    <xf numFmtId="172" fontId="23" fillId="0" borderId="10" xfId="33" applyNumberFormat="1" applyFont="1" applyFill="1" applyBorder="1" applyAlignment="1">
      <alignment horizontal="center" vertical="center" wrapText="1"/>
      <protection/>
    </xf>
    <xf numFmtId="0" fontId="27" fillId="0" borderId="10" xfId="33" applyFont="1" applyFill="1" applyBorder="1" applyAlignment="1">
      <alignment horizontal="left" vertical="center" wrapText="1"/>
      <protection/>
    </xf>
    <xf numFmtId="174" fontId="25" fillId="0" borderId="10" xfId="33" applyNumberFormat="1" applyFont="1" applyFill="1" applyBorder="1" applyAlignment="1">
      <alignment horizontal="center" vertical="center" wrapText="1"/>
      <protection/>
    </xf>
    <xf numFmtId="175" fontId="25" fillId="0" borderId="10" xfId="33" applyNumberFormat="1" applyFont="1" applyFill="1" applyBorder="1" applyAlignment="1">
      <alignment horizontal="center" vertical="center" wrapText="1"/>
      <protection/>
    </xf>
    <xf numFmtId="0" fontId="1" fillId="0" borderId="10" xfId="33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0" fontId="29" fillId="0" borderId="10" xfId="33" applyFont="1" applyFill="1" applyBorder="1" applyAlignment="1">
      <alignment horizontal="center" vertical="top" wrapText="1"/>
      <protection/>
    </xf>
    <xf numFmtId="172" fontId="23" fillId="0" borderId="10" xfId="0" applyNumberFormat="1" applyFont="1" applyFill="1" applyBorder="1" applyAlignment="1">
      <alignment horizontal="center" vertical="center"/>
    </xf>
    <xf numFmtId="0" fontId="26" fillId="0" borderId="10" xfId="33" applyFont="1" applyFill="1" applyBorder="1" applyAlignment="1">
      <alignment horizontal="justify" vertical="top" wrapText="1"/>
      <protection/>
    </xf>
    <xf numFmtId="0" fontId="26" fillId="0" borderId="10" xfId="33" applyFont="1" applyFill="1" applyBorder="1" applyAlignment="1">
      <alignment horizontal="center" vertical="top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18" fillId="0" borderId="0" xfId="33" applyFont="1" applyFill="1" applyBorder="1" applyAlignment="1">
      <alignment horizontal="center" vertical="center" wrapText="1"/>
      <protection/>
    </xf>
    <xf numFmtId="0" fontId="29" fillId="0" borderId="10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31" sqref="B31"/>
    </sheetView>
  </sheetViews>
  <sheetFormatPr defaultColWidth="9.421875" defaultRowHeight="15" customHeight="1"/>
  <cols>
    <col min="1" max="1" width="4.140625" style="1" customWidth="1"/>
    <col min="2" max="2" width="46.28125" style="1" customWidth="1"/>
    <col min="3" max="4" width="11.57421875" style="1" customWidth="1"/>
    <col min="5" max="5" width="10.28125" style="1" customWidth="1"/>
    <col min="6" max="6" width="7.7109375" style="1" customWidth="1"/>
    <col min="7" max="7" width="8.8515625" style="1" customWidth="1"/>
    <col min="8" max="8" width="10.00390625" style="1" customWidth="1"/>
    <col min="9" max="9" width="9.8515625" style="1" customWidth="1"/>
    <col min="10" max="10" width="9.421875" style="1" customWidth="1"/>
    <col min="11" max="11" width="10.00390625" style="1" customWidth="1"/>
    <col min="12" max="12" width="52.00390625" style="1" customWidth="1"/>
    <col min="13" max="13" width="29.140625" style="1" customWidth="1"/>
    <col min="14" max="16384" width="9.421875" style="1" customWidth="1"/>
  </cols>
  <sheetData>
    <row r="1" spans="1:13" ht="15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" customHeight="1">
      <c r="A2" s="28" t="s">
        <v>92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8.25" customHeight="1">
      <c r="A3" s="29" t="s">
        <v>2</v>
      </c>
      <c r="B3" s="29" t="s">
        <v>38</v>
      </c>
      <c r="C3" s="29" t="s">
        <v>63</v>
      </c>
      <c r="D3" s="29" t="s">
        <v>61</v>
      </c>
      <c r="E3" s="29" t="s">
        <v>39</v>
      </c>
      <c r="F3" s="29" t="s">
        <v>64</v>
      </c>
      <c r="G3" s="29" t="s">
        <v>65</v>
      </c>
      <c r="H3" s="29" t="s">
        <v>0</v>
      </c>
      <c r="I3" s="29"/>
      <c r="J3" s="29"/>
      <c r="K3" s="29" t="s">
        <v>43</v>
      </c>
      <c r="L3" s="29" t="s">
        <v>44</v>
      </c>
      <c r="M3" s="29" t="s">
        <v>45</v>
      </c>
    </row>
    <row r="4" spans="1:13" ht="58.5" customHeight="1">
      <c r="A4" s="29"/>
      <c r="B4" s="29"/>
      <c r="C4" s="29"/>
      <c r="D4" s="29"/>
      <c r="E4" s="29"/>
      <c r="F4" s="29"/>
      <c r="G4" s="29"/>
      <c r="H4" s="9" t="s">
        <v>42</v>
      </c>
      <c r="I4" s="9" t="s">
        <v>41</v>
      </c>
      <c r="J4" s="9" t="s">
        <v>40</v>
      </c>
      <c r="K4" s="29"/>
      <c r="L4" s="29"/>
      <c r="M4" s="29"/>
    </row>
    <row r="5" spans="1:13" ht="22.5" customHeight="1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49.25" customHeight="1">
      <c r="A6" s="4" t="s">
        <v>3</v>
      </c>
      <c r="B6" s="10" t="s">
        <v>33</v>
      </c>
      <c r="C6" s="3">
        <v>200</v>
      </c>
      <c r="D6" s="3">
        <v>200</v>
      </c>
      <c r="E6" s="3">
        <v>56.7</v>
      </c>
      <c r="F6" s="3">
        <f>E6/C6%</f>
        <v>28.35</v>
      </c>
      <c r="G6" s="3">
        <f>E6/D6%</f>
        <v>28.35</v>
      </c>
      <c r="H6" s="6">
        <v>1</v>
      </c>
      <c r="I6" s="6">
        <v>2</v>
      </c>
      <c r="J6" s="6">
        <v>17</v>
      </c>
      <c r="K6" s="3">
        <f>H6/(H6+I6+J6)%</f>
        <v>5</v>
      </c>
      <c r="L6" s="7" t="s">
        <v>78</v>
      </c>
      <c r="M6" s="23" t="s">
        <v>79</v>
      </c>
    </row>
    <row r="7" spans="1:13" ht="98.25" customHeight="1">
      <c r="A7" s="4" t="s">
        <v>4</v>
      </c>
      <c r="B7" s="15" t="s">
        <v>46</v>
      </c>
      <c r="C7" s="3">
        <v>1174.7</v>
      </c>
      <c r="D7" s="3">
        <v>200</v>
      </c>
      <c r="E7" s="3">
        <v>0</v>
      </c>
      <c r="F7" s="3">
        <f>E7/C7%</f>
        <v>0</v>
      </c>
      <c r="G7" s="3">
        <f>E7/D7%</f>
        <v>0</v>
      </c>
      <c r="H7" s="6">
        <v>0</v>
      </c>
      <c r="I7" s="6">
        <v>0</v>
      </c>
      <c r="J7" s="6">
        <v>2</v>
      </c>
      <c r="K7" s="3">
        <f aca="true" t="shared" si="0" ref="K7:K14">H7/(H7+I7+J7)%</f>
        <v>0</v>
      </c>
      <c r="L7" s="7" t="s">
        <v>100</v>
      </c>
      <c r="M7" s="23" t="s">
        <v>101</v>
      </c>
    </row>
    <row r="8" spans="1:13" ht="66.75" customHeight="1">
      <c r="A8" s="4" t="s">
        <v>5</v>
      </c>
      <c r="B8" s="15" t="s">
        <v>47</v>
      </c>
      <c r="C8" s="3">
        <v>150</v>
      </c>
      <c r="D8" s="3">
        <v>150</v>
      </c>
      <c r="E8" s="3">
        <v>95.95</v>
      </c>
      <c r="F8" s="3">
        <f>E8/C8%</f>
        <v>63.96666666666667</v>
      </c>
      <c r="G8" s="3">
        <f>E8/D8%</f>
        <v>63.96666666666667</v>
      </c>
      <c r="H8" s="6">
        <v>1</v>
      </c>
      <c r="I8" s="6">
        <v>1</v>
      </c>
      <c r="J8" s="6">
        <v>0</v>
      </c>
      <c r="K8" s="3">
        <f t="shared" si="0"/>
        <v>50</v>
      </c>
      <c r="L8" s="7" t="s">
        <v>72</v>
      </c>
      <c r="M8" s="23" t="s">
        <v>73</v>
      </c>
    </row>
    <row r="9" spans="1:13" ht="64.5" customHeight="1">
      <c r="A9" s="4" t="s">
        <v>6</v>
      </c>
      <c r="B9" s="11" t="s">
        <v>48</v>
      </c>
      <c r="C9" s="3">
        <v>109.3</v>
      </c>
      <c r="D9" s="3">
        <v>109.3</v>
      </c>
      <c r="E9" s="3">
        <v>0</v>
      </c>
      <c r="F9" s="3">
        <f>E9/C9%</f>
        <v>0</v>
      </c>
      <c r="G9" s="3">
        <f>E9/D9%</f>
        <v>0</v>
      </c>
      <c r="H9" s="6">
        <v>0</v>
      </c>
      <c r="I9" s="6">
        <v>0</v>
      </c>
      <c r="J9" s="6">
        <v>32</v>
      </c>
      <c r="K9" s="3">
        <f t="shared" si="0"/>
        <v>0</v>
      </c>
      <c r="L9" s="7" t="s">
        <v>97</v>
      </c>
      <c r="M9" s="5" t="s">
        <v>98</v>
      </c>
    </row>
    <row r="10" spans="1:13" ht="87" customHeight="1">
      <c r="A10" s="4" t="s">
        <v>7</v>
      </c>
      <c r="B10" s="11" t="s">
        <v>36</v>
      </c>
      <c r="C10" s="3">
        <v>11.2</v>
      </c>
      <c r="D10" s="3">
        <v>0</v>
      </c>
      <c r="E10" s="3">
        <v>0</v>
      </c>
      <c r="F10" s="3" t="s">
        <v>24</v>
      </c>
      <c r="G10" s="3" t="s">
        <v>24</v>
      </c>
      <c r="H10" s="6">
        <v>4</v>
      </c>
      <c r="I10" s="6">
        <v>8</v>
      </c>
      <c r="J10" s="6">
        <v>4</v>
      </c>
      <c r="K10" s="3">
        <f t="shared" si="0"/>
        <v>25</v>
      </c>
      <c r="L10" s="7" t="s">
        <v>93</v>
      </c>
      <c r="M10" s="5" t="s">
        <v>94</v>
      </c>
    </row>
    <row r="11" spans="1:13" ht="75.75" customHeight="1">
      <c r="A11" s="4" t="s">
        <v>8</v>
      </c>
      <c r="B11" s="12" t="s">
        <v>27</v>
      </c>
      <c r="C11" s="3">
        <v>10</v>
      </c>
      <c r="D11" s="3">
        <v>10</v>
      </c>
      <c r="E11" s="3">
        <v>0</v>
      </c>
      <c r="F11" s="3">
        <f aca="true" t="shared" si="1" ref="F11:F23">E11/C11%</f>
        <v>0</v>
      </c>
      <c r="G11" s="3">
        <f aca="true" t="shared" si="2" ref="G11:G19">E11/D11%</f>
        <v>0</v>
      </c>
      <c r="H11" s="6">
        <v>0</v>
      </c>
      <c r="I11" s="6">
        <v>0</v>
      </c>
      <c r="J11" s="6">
        <v>1</v>
      </c>
      <c r="K11" s="3">
        <f t="shared" si="0"/>
        <v>0</v>
      </c>
      <c r="L11" s="7" t="s">
        <v>58</v>
      </c>
      <c r="M11" s="5" t="s">
        <v>106</v>
      </c>
    </row>
    <row r="12" spans="1:13" ht="87.75" customHeight="1">
      <c r="A12" s="4" t="s">
        <v>9</v>
      </c>
      <c r="B12" s="12" t="s">
        <v>28</v>
      </c>
      <c r="C12" s="3">
        <v>255</v>
      </c>
      <c r="D12" s="3">
        <v>255</v>
      </c>
      <c r="E12" s="3">
        <v>0</v>
      </c>
      <c r="F12" s="3">
        <f t="shared" si="1"/>
        <v>0</v>
      </c>
      <c r="G12" s="3">
        <f t="shared" si="2"/>
        <v>0</v>
      </c>
      <c r="H12" s="6">
        <v>0</v>
      </c>
      <c r="I12" s="6">
        <v>0</v>
      </c>
      <c r="J12" s="6">
        <v>1</v>
      </c>
      <c r="K12" s="3">
        <f t="shared" si="0"/>
        <v>0</v>
      </c>
      <c r="L12" s="7" t="s">
        <v>107</v>
      </c>
      <c r="M12" s="5" t="s">
        <v>108</v>
      </c>
    </row>
    <row r="13" spans="1:13" ht="146.25" customHeight="1">
      <c r="A13" s="4" t="s">
        <v>10</v>
      </c>
      <c r="B13" s="14" t="s">
        <v>29</v>
      </c>
      <c r="C13" s="3">
        <v>566</v>
      </c>
      <c r="D13" s="3">
        <v>2240</v>
      </c>
      <c r="E13" s="3">
        <v>1920.4</v>
      </c>
      <c r="F13" s="3">
        <f t="shared" si="1"/>
        <v>339.29328621908127</v>
      </c>
      <c r="G13" s="3">
        <f t="shared" si="2"/>
        <v>85.73214285714286</v>
      </c>
      <c r="H13" s="6">
        <v>1</v>
      </c>
      <c r="I13" s="6">
        <v>1</v>
      </c>
      <c r="J13" s="6">
        <v>0</v>
      </c>
      <c r="K13" s="3">
        <f>H13/(H13+I13+J13)%</f>
        <v>50</v>
      </c>
      <c r="L13" s="16" t="s">
        <v>67</v>
      </c>
      <c r="M13" s="5" t="s">
        <v>59</v>
      </c>
    </row>
    <row r="14" spans="1:13" ht="135.75" customHeight="1">
      <c r="A14" s="4" t="s">
        <v>11</v>
      </c>
      <c r="B14" s="10" t="s">
        <v>60</v>
      </c>
      <c r="C14" s="3">
        <v>162.3</v>
      </c>
      <c r="D14" s="3">
        <v>435.3</v>
      </c>
      <c r="E14" s="3">
        <v>1251.9</v>
      </c>
      <c r="F14" s="3">
        <f t="shared" si="1"/>
        <v>771.3493530499076</v>
      </c>
      <c r="G14" s="3">
        <f t="shared" si="2"/>
        <v>287.59476223294286</v>
      </c>
      <c r="H14" s="6">
        <v>2</v>
      </c>
      <c r="I14" s="6">
        <v>0</v>
      </c>
      <c r="J14" s="6">
        <v>1</v>
      </c>
      <c r="K14" s="3">
        <f t="shared" si="0"/>
        <v>66.66666666666667</v>
      </c>
      <c r="L14" s="7" t="s">
        <v>66</v>
      </c>
      <c r="M14" s="5" t="s">
        <v>57</v>
      </c>
    </row>
    <row r="15" spans="1:13" ht="114.75" customHeight="1">
      <c r="A15" s="4" t="s">
        <v>12</v>
      </c>
      <c r="B15" s="13" t="s">
        <v>49</v>
      </c>
      <c r="C15" s="3">
        <v>362.3</v>
      </c>
      <c r="D15" s="3">
        <v>362.3</v>
      </c>
      <c r="E15" s="24">
        <v>0</v>
      </c>
      <c r="F15" s="3">
        <f t="shared" si="1"/>
        <v>0</v>
      </c>
      <c r="G15" s="3">
        <f t="shared" si="2"/>
        <v>0</v>
      </c>
      <c r="H15" s="6">
        <v>0</v>
      </c>
      <c r="I15" s="6">
        <v>0</v>
      </c>
      <c r="J15" s="6">
        <v>17</v>
      </c>
      <c r="K15" s="3">
        <f aca="true" t="shared" si="3" ref="K15:K29">H15/(H15+I15+J15)%</f>
        <v>0</v>
      </c>
      <c r="L15" s="7" t="s">
        <v>80</v>
      </c>
      <c r="M15" s="5" t="s">
        <v>81</v>
      </c>
    </row>
    <row r="16" spans="1:13" ht="117" customHeight="1">
      <c r="A16" s="4" t="s">
        <v>13</v>
      </c>
      <c r="B16" s="14" t="s">
        <v>30</v>
      </c>
      <c r="C16" s="3">
        <v>6960.4</v>
      </c>
      <c r="D16" s="3">
        <v>10408.2</v>
      </c>
      <c r="E16" s="3">
        <v>6369.5</v>
      </c>
      <c r="F16" s="3">
        <f t="shared" si="1"/>
        <v>91.5105453709557</v>
      </c>
      <c r="G16" s="3">
        <f t="shared" si="2"/>
        <v>61.19694087354201</v>
      </c>
      <c r="H16" s="6">
        <v>6</v>
      </c>
      <c r="I16" s="6">
        <v>2</v>
      </c>
      <c r="J16" s="6">
        <v>8</v>
      </c>
      <c r="K16" s="3">
        <f t="shared" si="3"/>
        <v>37.5</v>
      </c>
      <c r="L16" s="16" t="s">
        <v>90</v>
      </c>
      <c r="M16" s="5" t="s">
        <v>91</v>
      </c>
    </row>
    <row r="17" spans="1:13" ht="86.25" customHeight="1">
      <c r="A17" s="4" t="s">
        <v>14</v>
      </c>
      <c r="B17" s="14" t="s">
        <v>34</v>
      </c>
      <c r="C17" s="3">
        <v>340.6</v>
      </c>
      <c r="D17" s="3">
        <v>340.6</v>
      </c>
      <c r="E17" s="3">
        <v>153.05</v>
      </c>
      <c r="F17" s="3">
        <f t="shared" si="1"/>
        <v>44.93540810334704</v>
      </c>
      <c r="G17" s="3">
        <f t="shared" si="2"/>
        <v>44.93540810334704</v>
      </c>
      <c r="H17" s="6">
        <v>3</v>
      </c>
      <c r="I17" s="6">
        <v>3</v>
      </c>
      <c r="J17" s="6">
        <v>3</v>
      </c>
      <c r="K17" s="3">
        <f t="shared" si="3"/>
        <v>33.333333333333336</v>
      </c>
      <c r="L17" s="25" t="s">
        <v>76</v>
      </c>
      <c r="M17" s="26" t="s">
        <v>77</v>
      </c>
    </row>
    <row r="18" spans="1:13" ht="111" customHeight="1">
      <c r="A18" s="4" t="s">
        <v>15</v>
      </c>
      <c r="B18" s="11" t="s">
        <v>31</v>
      </c>
      <c r="C18" s="3">
        <v>665</v>
      </c>
      <c r="D18" s="3">
        <v>665</v>
      </c>
      <c r="E18" s="3">
        <v>3324.57</v>
      </c>
      <c r="F18" s="3">
        <f t="shared" si="1"/>
        <v>499.93533834586464</v>
      </c>
      <c r="G18" s="3">
        <f t="shared" si="2"/>
        <v>499.93533834586464</v>
      </c>
      <c r="H18" s="6">
        <v>3</v>
      </c>
      <c r="I18" s="6">
        <v>5</v>
      </c>
      <c r="J18" s="6">
        <v>5</v>
      </c>
      <c r="K18" s="3">
        <f t="shared" si="3"/>
        <v>23.076923076923077</v>
      </c>
      <c r="L18" s="25" t="s">
        <v>74</v>
      </c>
      <c r="M18" s="26" t="s">
        <v>75</v>
      </c>
    </row>
    <row r="19" spans="1:13" ht="63.75" customHeight="1">
      <c r="A19" s="4" t="s">
        <v>16</v>
      </c>
      <c r="B19" s="14" t="s">
        <v>35</v>
      </c>
      <c r="C19" s="3">
        <v>3308.1</v>
      </c>
      <c r="D19" s="3">
        <v>3308.067</v>
      </c>
      <c r="E19" s="3">
        <v>2021.883</v>
      </c>
      <c r="F19" s="3">
        <f t="shared" si="1"/>
        <v>61.11916205676975</v>
      </c>
      <c r="G19" s="3">
        <f t="shared" si="2"/>
        <v>61.11977175794807</v>
      </c>
      <c r="H19" s="6">
        <v>9</v>
      </c>
      <c r="I19" s="6">
        <v>7</v>
      </c>
      <c r="J19" s="6">
        <v>14</v>
      </c>
      <c r="K19" s="3">
        <f t="shared" si="3"/>
        <v>30</v>
      </c>
      <c r="L19" s="7" t="s">
        <v>68</v>
      </c>
      <c r="M19" s="5" t="s">
        <v>82</v>
      </c>
    </row>
    <row r="20" spans="1:13" ht="75" customHeight="1">
      <c r="A20" s="4" t="s">
        <v>17</v>
      </c>
      <c r="B20" s="14" t="s">
        <v>32</v>
      </c>
      <c r="C20" s="3">
        <v>487</v>
      </c>
      <c r="D20" s="3">
        <v>487</v>
      </c>
      <c r="E20" s="17">
        <v>252.98</v>
      </c>
      <c r="F20" s="3">
        <f t="shared" si="1"/>
        <v>51.94661190965092</v>
      </c>
      <c r="G20" s="3">
        <f aca="true" t="shared" si="4" ref="G20:G28">E20/D20%</f>
        <v>51.94661190965092</v>
      </c>
      <c r="H20" s="6">
        <v>3</v>
      </c>
      <c r="I20" s="6">
        <v>2</v>
      </c>
      <c r="J20" s="6">
        <v>0</v>
      </c>
      <c r="K20" s="3">
        <f t="shared" si="3"/>
        <v>60</v>
      </c>
      <c r="L20" s="7" t="s">
        <v>70</v>
      </c>
      <c r="M20" s="5" t="s">
        <v>71</v>
      </c>
    </row>
    <row r="21" spans="1:13" ht="54.75" customHeight="1">
      <c r="A21" s="4" t="s">
        <v>18</v>
      </c>
      <c r="B21" s="15" t="s">
        <v>50</v>
      </c>
      <c r="C21" s="3">
        <v>533.8</v>
      </c>
      <c r="D21" s="3">
        <v>149</v>
      </c>
      <c r="E21" s="3">
        <v>0</v>
      </c>
      <c r="F21" s="3">
        <f t="shared" si="1"/>
        <v>0</v>
      </c>
      <c r="G21" s="3">
        <f t="shared" si="4"/>
        <v>0</v>
      </c>
      <c r="H21" s="6">
        <v>0</v>
      </c>
      <c r="I21" s="6">
        <v>0</v>
      </c>
      <c r="J21" s="6">
        <v>1</v>
      </c>
      <c r="K21" s="3">
        <f t="shared" si="3"/>
        <v>0</v>
      </c>
      <c r="L21" s="7" t="s">
        <v>88</v>
      </c>
      <c r="M21" s="5" t="s">
        <v>89</v>
      </c>
    </row>
    <row r="22" spans="1:13" ht="102.75" customHeight="1">
      <c r="A22" s="4" t="s">
        <v>19</v>
      </c>
      <c r="B22" s="15" t="s">
        <v>51</v>
      </c>
      <c r="C22" s="3">
        <v>2674.7</v>
      </c>
      <c r="D22" s="3">
        <v>2674.7</v>
      </c>
      <c r="E22" s="3">
        <v>1248.255</v>
      </c>
      <c r="F22" s="3">
        <f t="shared" si="1"/>
        <v>46.66897222118369</v>
      </c>
      <c r="G22" s="3">
        <f t="shared" si="4"/>
        <v>46.66897222118369</v>
      </c>
      <c r="H22" s="6">
        <v>12</v>
      </c>
      <c r="I22" s="6">
        <v>0</v>
      </c>
      <c r="J22" s="6">
        <v>15</v>
      </c>
      <c r="K22" s="3">
        <f t="shared" si="3"/>
        <v>44.44444444444444</v>
      </c>
      <c r="L22" s="7" t="s">
        <v>84</v>
      </c>
      <c r="M22" s="5" t="s">
        <v>85</v>
      </c>
    </row>
    <row r="23" spans="1:13" ht="100.5" customHeight="1">
      <c r="A23" s="4" t="s">
        <v>20</v>
      </c>
      <c r="B23" s="15" t="s">
        <v>52</v>
      </c>
      <c r="C23" s="3">
        <v>291.9</v>
      </c>
      <c r="D23" s="3">
        <v>676.7</v>
      </c>
      <c r="E23" s="3">
        <v>55.808</v>
      </c>
      <c r="F23" s="3">
        <f t="shared" si="1"/>
        <v>19.118876327509422</v>
      </c>
      <c r="G23" s="3">
        <f t="shared" si="4"/>
        <v>8.247081424560365</v>
      </c>
      <c r="H23" s="6">
        <v>4</v>
      </c>
      <c r="I23" s="6">
        <v>0</v>
      </c>
      <c r="J23" s="6">
        <v>32</v>
      </c>
      <c r="K23" s="3">
        <f t="shared" si="3"/>
        <v>11.11111111111111</v>
      </c>
      <c r="L23" s="25" t="s">
        <v>86</v>
      </c>
      <c r="M23" s="5" t="s">
        <v>87</v>
      </c>
    </row>
    <row r="24" spans="1:13" ht="140.25" customHeight="1">
      <c r="A24" s="4" t="s">
        <v>21</v>
      </c>
      <c r="B24" s="11" t="s">
        <v>53</v>
      </c>
      <c r="C24" s="3">
        <v>11597.9</v>
      </c>
      <c r="D24" s="3">
        <v>12690.9</v>
      </c>
      <c r="E24" s="3">
        <v>12.69</v>
      </c>
      <c r="F24" s="3">
        <f aca="true" t="shared" si="5" ref="F24:F29">E24/C24%</f>
        <v>0.1094163598582502</v>
      </c>
      <c r="G24" s="3">
        <f t="shared" si="4"/>
        <v>0.09999290830437559</v>
      </c>
      <c r="H24" s="6">
        <v>1</v>
      </c>
      <c r="I24" s="6">
        <v>1</v>
      </c>
      <c r="J24" s="6">
        <v>1</v>
      </c>
      <c r="K24" s="3">
        <f t="shared" si="3"/>
        <v>33.333333333333336</v>
      </c>
      <c r="L24" s="16" t="s">
        <v>69</v>
      </c>
      <c r="M24" s="5" t="s">
        <v>83</v>
      </c>
    </row>
    <row r="25" spans="1:13" ht="198" customHeight="1">
      <c r="A25" s="4" t="s">
        <v>22</v>
      </c>
      <c r="B25" s="11" t="s">
        <v>54</v>
      </c>
      <c r="C25" s="3">
        <v>1150</v>
      </c>
      <c r="D25" s="3">
        <v>4514.3</v>
      </c>
      <c r="E25" s="3">
        <v>17344.079</v>
      </c>
      <c r="F25" s="3">
        <f t="shared" si="5"/>
        <v>1508.1807826086958</v>
      </c>
      <c r="G25" s="3">
        <f t="shared" si="4"/>
        <v>384.2030658130829</v>
      </c>
      <c r="H25" s="6">
        <v>0</v>
      </c>
      <c r="I25" s="6">
        <v>1</v>
      </c>
      <c r="J25" s="6">
        <v>1</v>
      </c>
      <c r="K25" s="3">
        <f t="shared" si="3"/>
        <v>0</v>
      </c>
      <c r="L25" s="7" t="s">
        <v>104</v>
      </c>
      <c r="M25" s="5" t="s">
        <v>105</v>
      </c>
    </row>
    <row r="26" spans="1:13" ht="100.5" customHeight="1">
      <c r="A26" s="4" t="s">
        <v>23</v>
      </c>
      <c r="B26" s="11" t="s">
        <v>55</v>
      </c>
      <c r="C26" s="3">
        <v>50</v>
      </c>
      <c r="D26" s="3">
        <v>50</v>
      </c>
      <c r="E26" s="3">
        <v>421.36</v>
      </c>
      <c r="F26" s="3">
        <f t="shared" si="5"/>
        <v>842.72</v>
      </c>
      <c r="G26" s="3">
        <f t="shared" si="4"/>
        <v>842.72</v>
      </c>
      <c r="H26" s="6">
        <v>1</v>
      </c>
      <c r="I26" s="6">
        <v>1</v>
      </c>
      <c r="J26" s="6">
        <v>0</v>
      </c>
      <c r="K26" s="3">
        <f t="shared" si="3"/>
        <v>50</v>
      </c>
      <c r="L26" s="7" t="s">
        <v>102</v>
      </c>
      <c r="M26" s="5" t="s">
        <v>103</v>
      </c>
    </row>
    <row r="27" spans="1:13" ht="88.5" customHeight="1">
      <c r="A27" s="4" t="s">
        <v>26</v>
      </c>
      <c r="B27" s="11" t="s">
        <v>56</v>
      </c>
      <c r="C27" s="3">
        <v>108.4</v>
      </c>
      <c r="D27" s="17">
        <v>108.4</v>
      </c>
      <c r="E27" s="3">
        <v>53</v>
      </c>
      <c r="F27" s="3">
        <f t="shared" si="5"/>
        <v>48.8929889298893</v>
      </c>
      <c r="G27" s="3">
        <f t="shared" si="4"/>
        <v>48.8929889298893</v>
      </c>
      <c r="H27" s="6">
        <v>0</v>
      </c>
      <c r="I27" s="6">
        <v>0</v>
      </c>
      <c r="J27" s="6">
        <v>17</v>
      </c>
      <c r="K27" s="3">
        <f t="shared" si="3"/>
        <v>0</v>
      </c>
      <c r="L27" s="16" t="s">
        <v>95</v>
      </c>
      <c r="M27" s="5" t="s">
        <v>96</v>
      </c>
    </row>
    <row r="28" spans="1:13" ht="88.5" customHeight="1">
      <c r="A28" s="4">
        <v>23</v>
      </c>
      <c r="B28" s="11" t="s">
        <v>62</v>
      </c>
      <c r="C28" s="3">
        <v>200</v>
      </c>
      <c r="D28" s="17">
        <v>200</v>
      </c>
      <c r="E28" s="3">
        <v>0</v>
      </c>
      <c r="F28" s="3">
        <f t="shared" si="5"/>
        <v>0</v>
      </c>
      <c r="G28" s="3">
        <f t="shared" si="4"/>
        <v>0</v>
      </c>
      <c r="H28" s="6">
        <v>0</v>
      </c>
      <c r="I28" s="6">
        <v>0</v>
      </c>
      <c r="J28" s="6">
        <v>0</v>
      </c>
      <c r="K28" s="6">
        <v>0</v>
      </c>
      <c r="L28" s="16" t="s">
        <v>99</v>
      </c>
      <c r="M28" s="5" t="s">
        <v>24</v>
      </c>
    </row>
    <row r="29" spans="1:13" ht="20.25" customHeight="1">
      <c r="A29" s="8"/>
      <c r="B29" s="18" t="s">
        <v>25</v>
      </c>
      <c r="C29" s="19">
        <f>SUM(C6:C28)</f>
        <v>31368.600000000006</v>
      </c>
      <c r="D29" s="19">
        <f>SUM(D6:D28)</f>
        <v>40234.76700000001</v>
      </c>
      <c r="E29" s="20">
        <f>SUM(E6:E28)</f>
        <v>34582.125</v>
      </c>
      <c r="F29" s="3">
        <f t="shared" si="5"/>
        <v>110.2444004514068</v>
      </c>
      <c r="G29" s="3">
        <f>E29/D29%</f>
        <v>85.95085190874846</v>
      </c>
      <c r="H29" s="6">
        <f>SUM(H6:H28)</f>
        <v>51</v>
      </c>
      <c r="I29" s="6">
        <f>SUM(I6:I27)</f>
        <v>34</v>
      </c>
      <c r="J29" s="6">
        <f>SUM(J6:J27)</f>
        <v>172</v>
      </c>
      <c r="K29" s="3">
        <f t="shared" si="3"/>
        <v>19.844357976653697</v>
      </c>
      <c r="L29" s="21"/>
      <c r="M29" s="21"/>
    </row>
    <row r="30" ht="7.5" customHeight="1"/>
    <row r="31" spans="2:11" ht="39" customHeight="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ht="15" customHeight="1">
      <c r="B32" s="22"/>
    </row>
  </sheetData>
  <sheetProtection/>
  <mergeCells count="14">
    <mergeCell ref="M3:M4"/>
    <mergeCell ref="C3:C4"/>
    <mergeCell ref="D3:D4"/>
    <mergeCell ref="E3:E4"/>
    <mergeCell ref="A5:M5"/>
    <mergeCell ref="A1:M1"/>
    <mergeCell ref="A2:M2"/>
    <mergeCell ref="F3:F4"/>
    <mergeCell ref="G3:G4"/>
    <mergeCell ref="B3:B4"/>
    <mergeCell ref="A3:A4"/>
    <mergeCell ref="H3:J3"/>
    <mergeCell ref="K3:K4"/>
    <mergeCell ref="L3:L4"/>
  </mergeCells>
  <printOptions horizontalCentered="1"/>
  <pageMargins left="0.2362204724409449" right="0.2362204724409449" top="0.3937007874015748" bottom="0.2755905511811024" header="0.31496062992125984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compNadya</dc:creator>
  <cp:keywords/>
  <dc:description/>
  <cp:lastModifiedBy>USER</cp:lastModifiedBy>
  <cp:lastPrinted>2018-10-11T00:03:42Z</cp:lastPrinted>
  <dcterms:created xsi:type="dcterms:W3CDTF">2016-07-21T05:16:35Z</dcterms:created>
  <dcterms:modified xsi:type="dcterms:W3CDTF">2018-10-29T01:00:22Z</dcterms:modified>
  <cp:category/>
  <cp:version/>
  <cp:contentType/>
  <cp:contentStatus/>
</cp:coreProperties>
</file>