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Titles" localSheetId="1">'стр.2'!$4:$4</definedName>
    <definedName name="_xlnm.Print_Area" localSheetId="0">'стр.1'!$A$1:$AH$27</definedName>
    <definedName name="_xlnm.Print_Area" localSheetId="1">'стр.2'!$A$1:$AH$24</definedName>
  </definedNames>
  <calcPr fullCalcOnLoad="1"/>
</workbook>
</file>

<file path=xl/sharedStrings.xml><?xml version="1.0" encoding="utf-8"?>
<sst xmlns="http://schemas.openxmlformats.org/spreadsheetml/2006/main" count="424" uniqueCount="163">
  <si>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</si>
  <si>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</si>
  <si>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</si>
  <si>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</si>
  <si>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</si>
  <si>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</si>
  <si>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</si>
  <si>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</si>
  <si>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</si>
  <si>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</si>
  <si>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</si>
  <si>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</si>
  <si>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</si>
  <si>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</si>
  <si>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</si>
  <si>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</si>
  <si>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</si>
  <si>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</si>
  <si>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</si>
  <si>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</si>
  <si>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</si>
  <si>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</si>
  <si>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</si>
  <si>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</si>
  <si>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</si>
  <si>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</si>
  <si>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</si>
  <si>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</si>
  <si>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</si>
  <si>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</si>
  <si>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</si>
  <si>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</si>
  <si>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</si>
  <si>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</si>
  <si>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</si>
  <si>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</si>
  <si>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</si>
  <si>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</si>
  <si>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</si>
  <si>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Организационно-правовая форма</t>
  </si>
  <si>
    <t>Наименование публично-правового образования</t>
  </si>
  <si>
    <t>Х</t>
  </si>
  <si>
    <t>(подпись)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</si>
  <si>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</si>
  <si>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</si>
  <si>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</si>
  <si>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</si>
  <si>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</si>
  <si>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</si>
  <si>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</si>
  <si>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</si>
  <si>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</si>
  <si>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</si>
  <si>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</si>
  <si>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</si>
  <si>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</si>
  <si>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</si>
  <si>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</si>
  <si>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</si>
  <si>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</si>
  <si>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</si>
  <si>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</si>
  <si>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</si>
  <si>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</si>
  <si>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</si>
  <si>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</si>
  <si>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</si>
  <si>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</si>
  <si>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</si>
  <si>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</si>
  <si>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</si>
  <si>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</si>
  <si>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</si>
  <si>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</si>
  <si>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</si>
  <si>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</si>
  <si>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</si>
  <si>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</si>
  <si>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</si>
  <si>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</si>
  <si>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</si>
  <si>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(форма)</t>
  </si>
  <si>
    <t xml:space="preserve">закупок товаров, работ, услуг для обеспечения нужд </t>
  </si>
  <si>
    <t>ПЛАН-ГРАФИК</t>
  </si>
  <si>
    <t xml:space="preserve">по ОКПО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</si>
  <si>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</si>
  <si>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</si>
  <si>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</si>
  <si>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</si>
  <si>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</si>
  <si>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</si>
  <si>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</si>
  <si>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</si>
  <si>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</si>
  <si>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</si>
  <si>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</si>
  <si>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Планируемый срок (периодичность) поставки товаров, 
выполнения работ, оказания услуг</t>
  </si>
  <si>
    <t>к требованиям к форме плана-графика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</si>
  <si>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</si>
  <si>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</si>
  <si>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</si>
  <si>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ххх</t>
  </si>
  <si>
    <t>Приобретение услуг телефонной связи</t>
  </si>
  <si>
    <t>Закупка у единственного поставщика (п. 4 ч. 1 ст. 93 44-ФЗ)</t>
  </si>
  <si>
    <t>01</t>
  </si>
  <si>
    <t>44707000051</t>
  </si>
  <si>
    <t>75404</t>
  </si>
  <si>
    <t>490301001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</si>
  <si>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</si>
  <si>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муниципальное казенное учреждение</t>
  </si>
  <si>
    <t>муниципальное образование "Северо-Эвенский городской округ"</t>
  </si>
  <si>
    <t>Закупки на сумму, не превышающие 100,0 тыс. руб.</t>
  </si>
  <si>
    <t>Идентификационный 
код закупки</t>
  </si>
  <si>
    <t>02</t>
  </si>
  <si>
    <t>03</t>
  </si>
  <si>
    <t>04</t>
  </si>
  <si>
    <t>05</t>
  </si>
  <si>
    <t>06</t>
  </si>
  <si>
    <t>Поставка электроэнергии</t>
  </si>
  <si>
    <t>876</t>
  </si>
  <si>
    <t>усл. ед.</t>
  </si>
  <si>
    <t>еже-днев-но</t>
  </si>
  <si>
    <t>01.17</t>
  </si>
  <si>
    <t>12.17</t>
  </si>
  <si>
    <t>Закупка у единственного поставщика (п. 1 ч. 1 ст. 93 44-ФЗ)</t>
  </si>
  <si>
    <t>не устанав-ливаются</t>
  </si>
  <si>
    <t>нет</t>
  </si>
  <si>
    <t>173490300149049030100100010013512244</t>
  </si>
  <si>
    <t>173490300149049030100100020023600244</t>
  </si>
  <si>
    <t>Холодное водоснабжение</t>
  </si>
  <si>
    <t>Тепло- и горячее водоснабжение</t>
  </si>
  <si>
    <t>173490300149049030100100030033530244</t>
  </si>
  <si>
    <t>173490300149049030100100040046110244</t>
  </si>
  <si>
    <t>Ремонт помещений Архивного отдела администрации Северо-Эвенского городского округа</t>
  </si>
  <si>
    <t>173490300149049030100100050054120244</t>
  </si>
  <si>
    <t>173490300149049030100100060060000244</t>
  </si>
  <si>
    <t>Байкалова Надежда Николаевна</t>
  </si>
  <si>
    <t>Российская Федерация, 686430, Магаданская обл., рп. Эвенск, ул. Мира, дом 2, тел. 8(41348)22200, факс 8(41348)22200, admsev@rambler.ru</t>
  </si>
  <si>
    <t>04033657</t>
  </si>
  <si>
    <t>4903001490</t>
  </si>
  <si>
    <t>Закупка у единственного поставщика (п. 29 ч. 1 ст. 93 44-ФЗ)</t>
  </si>
  <si>
    <t>Закупка у единственного поставщика (п. 8 ч. 1 ст. 93 44-ФЗ)</t>
  </si>
  <si>
    <t>Обеспечение доступа к линиям фиксированной телефонной связи и выполнение внутризоновых, междугородних и местных соединений в сроки и в порядке, установленные контрактом</t>
  </si>
  <si>
    <t>Обеспечение поставки горячей воды для целей теплоснабжения и горячего водоснабжения в сроки и в порядке, установленные контрактом</t>
  </si>
  <si>
    <t>Обеспечение поставки холодной воды в сроки и в порядке, установленные контрактом</t>
  </si>
  <si>
    <t>Обеспечение поставки электроэнергии в сроки и в порядке, установленные контрактом</t>
  </si>
  <si>
    <t>Выполнение ремонтных работ в объемах, сроки, в порядке и условиях, установленных заключаемым контрактом</t>
  </si>
  <si>
    <t>администрация Северо-Эвенского городского округа</t>
  </si>
  <si>
    <t>06.17 - 12.17</t>
  </si>
  <si>
    <t>Запрос котировок</t>
  </si>
  <si>
    <t>04.17</t>
  </si>
  <si>
    <t>Приобретение услуг по обеспечению доступа в сеть Интернет</t>
  </si>
  <si>
    <t>Обеспечение доступа к сети передачи данных и услуг доступа к информационно-коммуникационной сети Интернет</t>
  </si>
  <si>
    <t>173490300149049030100100070076130244</t>
  </si>
  <si>
    <t>ОТМЕНА</t>
  </si>
  <si>
    <r>
      <t xml:space="preserve">Глава Северо-Эвенского городского округа </t>
    </r>
    <r>
      <rPr>
        <i/>
        <sz val="11"/>
        <rFont val="Times New Roman"/>
        <family val="1"/>
      </rPr>
      <t>Марзоев Руслан Павлович</t>
    </r>
  </si>
  <si>
    <t>07</t>
  </si>
  <si>
    <t>08</t>
  </si>
  <si>
    <t>173490300149049030100100080080000244</t>
  </si>
  <si>
    <t>Закупка у единственного поставщика (п. 26 ч. 1 ст. 93 44-ФЗ)</t>
  </si>
  <si>
    <t xml:space="preserve">Закупки услуг, связанных с направлением работника в служебную командировку, а также услуг, связанных с участием в проведении фестивалей, концертов, представлений и подобных культурных мероприятий (в том числе гастролей) на основании приглашений на посещение указанных мероприятий
</t>
  </si>
  <si>
    <r>
      <t>"</t>
    </r>
    <r>
      <rPr>
        <i/>
        <sz val="11"/>
        <rFont val="Times New Roman"/>
        <family val="1"/>
      </rPr>
      <t>04</t>
    </r>
    <r>
      <rPr>
        <sz val="11"/>
        <rFont val="Times New Roman"/>
        <family val="1"/>
      </rPr>
      <t>"</t>
    </r>
  </si>
  <si>
    <t>августа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</si>
</sst>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#,#0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168" fontId="11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1" fontId="11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="110" zoomScaleSheetLayoutView="110" zoomScalePageLayoutView="0" workbookViewId="0" topLeftCell="B7">
      <selection activeCell="B20" sqref="B20:F21"/>
    </sheetView>
  </sheetViews>
  <sheetFormatPr defaultColWidth="9.00390625" defaultRowHeight="12.75"/>
  <cols>
    <col min="1" max="1" width="3.625" style="1" customWidth="1"/>
    <col min="2" max="2" width="6.625" style="1" customWidth="1"/>
    <col min="3" max="3" width="5.00390625" style="1" customWidth="1"/>
    <col min="4" max="4" width="4.25390625" style="1" customWidth="1"/>
    <col min="5" max="5" width="6.75390625" style="1" customWidth="1"/>
    <col min="6" max="6" width="3.875" style="1" customWidth="1"/>
    <col min="7" max="10" width="3.75390625" style="1" customWidth="1"/>
    <col min="11" max="11" width="4.125" style="1" customWidth="1"/>
    <col min="12" max="12" width="4.625" style="1" customWidth="1"/>
    <col min="13" max="13" width="3.875" style="1" customWidth="1"/>
    <col min="14" max="17" width="3.75390625" style="1" customWidth="1"/>
    <col min="18" max="18" width="4.125" style="1" customWidth="1"/>
    <col min="19" max="20" width="3.625" style="1" customWidth="1"/>
    <col min="21" max="23" width="4.25390625" style="1" customWidth="1"/>
    <col min="24" max="24" width="8.375" style="1" customWidth="1"/>
    <col min="25" max="25" width="1.75390625" style="1" customWidth="1"/>
    <col min="26" max="26" width="3.125" style="1" customWidth="1"/>
    <col min="27" max="27" width="1.875" style="1" customWidth="1"/>
    <col min="28" max="30" width="4.375" style="1" customWidth="1"/>
    <col min="31" max="31" width="3.75390625" style="1" customWidth="1"/>
    <col min="32" max="32" width="3.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="2" customFormat="1" ht="11.25" customHeight="1">
      <c r="AH1" s="3" t="s">
        <v>31</v>
      </c>
    </row>
    <row r="2" s="2" customFormat="1" ht="11.25" customHeight="1">
      <c r="AH2" s="3" t="s">
        <v>97</v>
      </c>
    </row>
    <row r="3" s="2" customFormat="1" ht="11.25" customHeight="1">
      <c r="AH3" s="3" t="s">
        <v>32</v>
      </c>
    </row>
    <row r="4" ht="15.75" customHeight="1"/>
    <row r="5" s="5" customFormat="1" ht="15.75" customHeight="1">
      <c r="AH5" s="6" t="s">
        <v>81</v>
      </c>
    </row>
    <row r="6" s="5" customFormat="1" ht="15.75" customHeight="1"/>
    <row r="7" spans="1:34" s="4" customFormat="1" ht="15.75">
      <c r="A7" s="104" t="s">
        <v>83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s="4" customFormat="1" ht="17.25" customHeight="1">
      <c r="A8" s="104" t="s">
        <v>82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4" s="4" customFormat="1" ht="15.75">
      <c r="A9" s="104" t="s">
        <v>80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5:19" s="4" customFormat="1" ht="18" customHeight="1">
      <c r="O10" s="107" t="s">
        <v>75</v>
      </c>
      <c r="P10" s="107"/>
      <c r="Q10" s="26" t="s">
        <v>16</v>
      </c>
      <c r="R10" s="83" t="s">
        <v>76</v>
      </c>
      <c r="S10" s="83"/>
    </row>
    <row r="11" ht="18" customHeight="1"/>
    <row r="12" spans="30:34" s="7" customFormat="1" ht="18" customHeight="1">
      <c r="AD12" s="84" t="s">
        <v>33</v>
      </c>
      <c r="AE12" s="85"/>
      <c r="AF12" s="85"/>
      <c r="AG12" s="85"/>
      <c r="AH12" s="86"/>
    </row>
    <row r="13" spans="29:34" s="7" customFormat="1" ht="15" customHeight="1">
      <c r="AC13" s="8"/>
      <c r="AD13" s="78"/>
      <c r="AE13" s="78"/>
      <c r="AF13" s="78"/>
      <c r="AG13" s="78"/>
      <c r="AH13" s="78"/>
    </row>
    <row r="14" spans="2:34" s="7" customFormat="1" ht="18.75" customHeight="1">
      <c r="B14" s="105" t="s">
        <v>108</v>
      </c>
      <c r="C14" s="105"/>
      <c r="D14" s="105"/>
      <c r="E14" s="105"/>
      <c r="F14" s="105"/>
      <c r="G14" s="105"/>
      <c r="H14" s="105"/>
      <c r="I14" s="105"/>
      <c r="J14" s="106" t="s">
        <v>147</v>
      </c>
      <c r="K14" s="106"/>
      <c r="L14" s="106"/>
      <c r="M14" s="106"/>
      <c r="N14" s="106"/>
      <c r="O14" s="106"/>
      <c r="P14" s="106"/>
      <c r="Q14" s="106"/>
      <c r="R14" s="106"/>
      <c r="S14" s="27"/>
      <c r="T14" s="27"/>
      <c r="U14" s="35"/>
      <c r="AC14" s="8" t="s">
        <v>84</v>
      </c>
      <c r="AD14" s="78" t="s">
        <v>138</v>
      </c>
      <c r="AE14" s="78"/>
      <c r="AF14" s="78"/>
      <c r="AG14" s="78"/>
      <c r="AH14" s="78"/>
    </row>
    <row r="15" spans="2:34" s="7" customFormat="1" ht="18.75" customHeight="1">
      <c r="B15" s="105"/>
      <c r="C15" s="105"/>
      <c r="D15" s="105"/>
      <c r="E15" s="105"/>
      <c r="F15" s="105"/>
      <c r="G15" s="105"/>
      <c r="H15" s="105"/>
      <c r="I15" s="105"/>
      <c r="J15" s="106"/>
      <c r="K15" s="106"/>
      <c r="L15" s="106"/>
      <c r="M15" s="106"/>
      <c r="N15" s="106"/>
      <c r="O15" s="106"/>
      <c r="P15" s="106"/>
      <c r="Q15" s="106"/>
      <c r="R15" s="106"/>
      <c r="S15" s="27"/>
      <c r="T15" s="27"/>
      <c r="U15" s="35"/>
      <c r="AC15" s="8" t="s">
        <v>34</v>
      </c>
      <c r="AD15" s="78" t="s">
        <v>139</v>
      </c>
      <c r="AE15" s="78"/>
      <c r="AF15" s="78"/>
      <c r="AG15" s="78"/>
      <c r="AH15" s="78"/>
    </row>
    <row r="16" spans="2:34" s="7" customFormat="1" ht="18.75" customHeight="1">
      <c r="B16" s="101"/>
      <c r="C16" s="101"/>
      <c r="D16" s="101"/>
      <c r="E16" s="101"/>
      <c r="F16" s="101"/>
      <c r="G16" s="101"/>
      <c r="H16" s="101"/>
      <c r="I16" s="101"/>
      <c r="J16" s="103"/>
      <c r="K16" s="103"/>
      <c r="L16" s="103"/>
      <c r="M16" s="103"/>
      <c r="N16" s="103"/>
      <c r="O16" s="103"/>
      <c r="P16" s="103"/>
      <c r="Q16" s="103"/>
      <c r="R16" s="103"/>
      <c r="S16" s="27"/>
      <c r="T16" s="27"/>
      <c r="U16" s="35"/>
      <c r="AC16" s="8" t="s">
        <v>35</v>
      </c>
      <c r="AD16" s="78" t="s">
        <v>107</v>
      </c>
      <c r="AE16" s="78"/>
      <c r="AF16" s="78"/>
      <c r="AG16" s="78"/>
      <c r="AH16" s="78"/>
    </row>
    <row r="17" spans="2:34" s="7" customFormat="1" ht="18.75" customHeight="1">
      <c r="B17" s="75" t="s">
        <v>39</v>
      </c>
      <c r="C17" s="75"/>
      <c r="D17" s="75"/>
      <c r="E17" s="75"/>
      <c r="F17" s="75"/>
      <c r="G17" s="76" t="s">
        <v>109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27"/>
      <c r="T17" s="27"/>
      <c r="U17" s="35"/>
      <c r="AC17" s="8" t="s">
        <v>36</v>
      </c>
      <c r="AD17" s="78" t="s">
        <v>106</v>
      </c>
      <c r="AE17" s="78"/>
      <c r="AF17" s="78"/>
      <c r="AG17" s="78"/>
      <c r="AH17" s="78"/>
    </row>
    <row r="18" spans="2:34" s="7" customFormat="1" ht="18.75" customHeight="1">
      <c r="B18" s="100" t="s">
        <v>40</v>
      </c>
      <c r="C18" s="100"/>
      <c r="D18" s="100"/>
      <c r="E18" s="100"/>
      <c r="F18" s="100"/>
      <c r="G18" s="102" t="s">
        <v>110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27"/>
      <c r="T18" s="27"/>
      <c r="U18" s="35"/>
      <c r="Z18" s="87" t="s">
        <v>37</v>
      </c>
      <c r="AA18" s="87"/>
      <c r="AB18" s="87"/>
      <c r="AC18" s="88"/>
      <c r="AD18" s="91" t="s">
        <v>105</v>
      </c>
      <c r="AE18" s="92"/>
      <c r="AF18" s="92"/>
      <c r="AG18" s="92"/>
      <c r="AH18" s="93"/>
    </row>
    <row r="19" spans="2:34" s="7" customFormat="1" ht="18.75" customHeight="1">
      <c r="B19" s="101"/>
      <c r="C19" s="101"/>
      <c r="D19" s="101"/>
      <c r="E19" s="101"/>
      <c r="F19" s="101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27"/>
      <c r="T19" s="27"/>
      <c r="U19" s="35"/>
      <c r="Z19" s="87"/>
      <c r="AA19" s="87"/>
      <c r="AB19" s="87"/>
      <c r="AC19" s="88"/>
      <c r="AD19" s="94"/>
      <c r="AE19" s="95"/>
      <c r="AF19" s="95"/>
      <c r="AG19" s="95"/>
      <c r="AH19" s="96"/>
    </row>
    <row r="20" spans="2:34" s="7" customFormat="1" ht="18.75" customHeight="1">
      <c r="B20" s="79" t="s">
        <v>85</v>
      </c>
      <c r="C20" s="79"/>
      <c r="D20" s="79"/>
      <c r="E20" s="79"/>
      <c r="F20" s="79"/>
      <c r="G20" s="81" t="s">
        <v>137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36"/>
      <c r="T20" s="36"/>
      <c r="U20" s="35"/>
      <c r="Z20" s="87"/>
      <c r="AA20" s="87"/>
      <c r="AB20" s="87"/>
      <c r="AC20" s="88"/>
      <c r="AD20" s="94"/>
      <c r="AE20" s="95"/>
      <c r="AF20" s="95"/>
      <c r="AG20" s="95"/>
      <c r="AH20" s="96"/>
    </row>
    <row r="21" spans="2:34" s="7" customFormat="1" ht="18.75" customHeight="1">
      <c r="B21" s="80"/>
      <c r="C21" s="80"/>
      <c r="D21" s="80"/>
      <c r="E21" s="80"/>
      <c r="F21" s="80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36"/>
      <c r="T21" s="36"/>
      <c r="U21" s="35"/>
      <c r="Z21" s="8"/>
      <c r="AA21" s="8"/>
      <c r="AB21" s="8"/>
      <c r="AC21" s="28"/>
      <c r="AD21" s="97"/>
      <c r="AE21" s="98"/>
      <c r="AF21" s="98"/>
      <c r="AG21" s="98"/>
      <c r="AH21" s="99"/>
    </row>
    <row r="22" spans="2:34" s="7" customFormat="1" ht="63" customHeight="1">
      <c r="B22" s="90" t="s">
        <v>86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36"/>
      <c r="T22" s="36"/>
      <c r="U22" s="35"/>
      <c r="Z22" s="8"/>
      <c r="AA22" s="8"/>
      <c r="AB22" s="8"/>
      <c r="AC22" s="28"/>
      <c r="AD22" s="78"/>
      <c r="AE22" s="78"/>
      <c r="AF22" s="78"/>
      <c r="AG22" s="78"/>
      <c r="AH22" s="78"/>
    </row>
    <row r="23" spans="2:34" s="7" customFormat="1" ht="18.75" customHeight="1">
      <c r="B23" s="90" t="s">
        <v>87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36"/>
      <c r="T23" s="36"/>
      <c r="U23" s="35"/>
      <c r="Z23" s="8"/>
      <c r="AA23" s="8"/>
      <c r="AB23" s="8"/>
      <c r="AC23" s="28" t="s">
        <v>37</v>
      </c>
      <c r="AD23" s="78"/>
      <c r="AE23" s="78"/>
      <c r="AF23" s="78"/>
      <c r="AG23" s="78"/>
      <c r="AH23" s="78"/>
    </row>
    <row r="24" spans="2:34" s="7" customFormat="1" ht="18.75" customHeight="1">
      <c r="B24" s="74" t="s">
        <v>100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27"/>
      <c r="T24" s="27"/>
      <c r="U24" s="35"/>
      <c r="AC24" s="8" t="s">
        <v>38</v>
      </c>
      <c r="AD24" s="78" t="s">
        <v>3</v>
      </c>
      <c r="AE24" s="78"/>
      <c r="AF24" s="78"/>
      <c r="AG24" s="78"/>
      <c r="AH24" s="78"/>
    </row>
    <row r="25" spans="2:34" s="7" customFormat="1" ht="18.75" customHeight="1">
      <c r="B25" s="89" t="s">
        <v>89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35"/>
      <c r="T25" s="35"/>
      <c r="U25" s="35"/>
      <c r="AC25" s="8" t="s">
        <v>88</v>
      </c>
      <c r="AD25" s="77">
        <f>'стр.2'!E15</f>
        <v>4545.63952</v>
      </c>
      <c r="AE25" s="77"/>
      <c r="AF25" s="77"/>
      <c r="AG25" s="77"/>
      <c r="AH25" s="77"/>
    </row>
    <row r="26" s="5" customFormat="1" ht="15"/>
    <row r="27" s="5" customFormat="1" ht="15"/>
  </sheetData>
  <sheetProtection/>
  <mergeCells count="29">
    <mergeCell ref="A7:AH7"/>
    <mergeCell ref="A9:AH9"/>
    <mergeCell ref="AD13:AH13"/>
    <mergeCell ref="AD14:AH14"/>
    <mergeCell ref="AD15:AH15"/>
    <mergeCell ref="AD16:AH16"/>
    <mergeCell ref="A8:AH8"/>
    <mergeCell ref="B14:I16"/>
    <mergeCell ref="J14:R16"/>
    <mergeCell ref="O10:P10"/>
    <mergeCell ref="R10:S10"/>
    <mergeCell ref="AD12:AH12"/>
    <mergeCell ref="Z18:AC20"/>
    <mergeCell ref="AD22:AH22"/>
    <mergeCell ref="B25:R25"/>
    <mergeCell ref="B22:R22"/>
    <mergeCell ref="AD18:AH21"/>
    <mergeCell ref="B18:F19"/>
    <mergeCell ref="G18:R19"/>
    <mergeCell ref="B23:R23"/>
    <mergeCell ref="B24:R24"/>
    <mergeCell ref="B17:F17"/>
    <mergeCell ref="G17:R17"/>
    <mergeCell ref="AD25:AH25"/>
    <mergeCell ref="AD23:AH23"/>
    <mergeCell ref="AD24:AH24"/>
    <mergeCell ref="B20:F21"/>
    <mergeCell ref="G20:R21"/>
    <mergeCell ref="AD17:AH17"/>
  </mergeCells>
  <printOptions/>
  <pageMargins left="0.3937007874015748" right="0.3937007874015748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tabSelected="1" view="pageBreakPreview" zoomScale="110" zoomScaleSheetLayoutView="110" zoomScalePageLayoutView="0" workbookViewId="0" topLeftCell="A10">
      <selection activeCell="D13" sqref="D13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9.00390625" style="38" customWidth="1"/>
    <col min="4" max="4" width="17.625" style="38" customWidth="1"/>
    <col min="5" max="5" width="7.625" style="1" customWidth="1"/>
    <col min="6" max="6" width="3.875" style="1" customWidth="1"/>
    <col min="7" max="10" width="7.75390625" style="1" customWidth="1"/>
    <col min="11" max="11" width="4.125" style="1" customWidth="1"/>
    <col min="12" max="12" width="4.625" style="1" customWidth="1"/>
    <col min="13" max="16" width="5.875" style="1" customWidth="1"/>
    <col min="17" max="17" width="3.75390625" style="1" customWidth="1"/>
    <col min="18" max="18" width="4.125" style="1" customWidth="1"/>
    <col min="19" max="20" width="3.625" style="1" customWidth="1"/>
    <col min="21" max="22" width="4.25390625" style="1" customWidth="1"/>
    <col min="23" max="23" width="10.25390625" style="1" customWidth="1"/>
    <col min="24" max="24" width="8.375" style="1" customWidth="1"/>
    <col min="25" max="27" width="1.625" style="1" customWidth="1"/>
    <col min="28" max="30" width="4.375" style="1" customWidth="1"/>
    <col min="31" max="31" width="3.75390625" style="1" customWidth="1"/>
    <col min="32" max="32" width="3.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pans="1:34" s="18" customFormat="1" ht="39.75" customHeight="1">
      <c r="A1" s="132" t="s">
        <v>22</v>
      </c>
      <c r="B1" s="132" t="s">
        <v>112</v>
      </c>
      <c r="C1" s="135" t="s">
        <v>23</v>
      </c>
      <c r="D1" s="136"/>
      <c r="E1" s="111" t="s">
        <v>90</v>
      </c>
      <c r="F1" s="111" t="s">
        <v>49</v>
      </c>
      <c r="G1" s="120" t="s">
        <v>48</v>
      </c>
      <c r="H1" s="121"/>
      <c r="I1" s="121"/>
      <c r="J1" s="122"/>
      <c r="K1" s="135" t="s">
        <v>78</v>
      </c>
      <c r="L1" s="136"/>
      <c r="M1" s="120" t="s">
        <v>79</v>
      </c>
      <c r="N1" s="121"/>
      <c r="O1" s="121"/>
      <c r="P1" s="121"/>
      <c r="Q1" s="122"/>
      <c r="R1" s="111" t="s">
        <v>96</v>
      </c>
      <c r="S1" s="120" t="s">
        <v>60</v>
      </c>
      <c r="T1" s="122"/>
      <c r="U1" s="111" t="s">
        <v>63</v>
      </c>
      <c r="V1" s="111" t="s">
        <v>98</v>
      </c>
      <c r="W1" s="111" t="s">
        <v>64</v>
      </c>
      <c r="X1" s="111" t="s">
        <v>93</v>
      </c>
      <c r="Y1" s="123" t="s">
        <v>65</v>
      </c>
      <c r="Z1" s="124"/>
      <c r="AA1" s="125"/>
      <c r="AB1" s="111" t="s">
        <v>66</v>
      </c>
      <c r="AC1" s="111" t="s">
        <v>67</v>
      </c>
      <c r="AD1" s="111" t="s">
        <v>99</v>
      </c>
      <c r="AE1" s="111" t="s">
        <v>91</v>
      </c>
      <c r="AF1" s="111" t="s">
        <v>68</v>
      </c>
      <c r="AG1" s="111" t="s">
        <v>69</v>
      </c>
      <c r="AH1" s="111" t="s">
        <v>70</v>
      </c>
    </row>
    <row r="2" spans="1:34" s="18" customFormat="1" ht="132" customHeight="1">
      <c r="A2" s="133"/>
      <c r="B2" s="133"/>
      <c r="C2" s="111" t="s">
        <v>24</v>
      </c>
      <c r="D2" s="111" t="s">
        <v>25</v>
      </c>
      <c r="E2" s="112"/>
      <c r="F2" s="112"/>
      <c r="G2" s="111" t="s">
        <v>46</v>
      </c>
      <c r="H2" s="121" t="s">
        <v>27</v>
      </c>
      <c r="I2" s="122"/>
      <c r="J2" s="111" t="s">
        <v>47</v>
      </c>
      <c r="K2" s="111" t="s">
        <v>30</v>
      </c>
      <c r="L2" s="111" t="s">
        <v>24</v>
      </c>
      <c r="M2" s="112" t="s">
        <v>26</v>
      </c>
      <c r="N2" s="111" t="s">
        <v>46</v>
      </c>
      <c r="O2" s="121" t="s">
        <v>27</v>
      </c>
      <c r="P2" s="122"/>
      <c r="Q2" s="111" t="s">
        <v>47</v>
      </c>
      <c r="R2" s="112"/>
      <c r="S2" s="111" t="s">
        <v>61</v>
      </c>
      <c r="T2" s="111" t="s">
        <v>62</v>
      </c>
      <c r="U2" s="112"/>
      <c r="V2" s="112"/>
      <c r="W2" s="112"/>
      <c r="X2" s="112"/>
      <c r="Y2" s="126"/>
      <c r="Z2" s="127"/>
      <c r="AA2" s="128"/>
      <c r="AB2" s="112"/>
      <c r="AC2" s="112"/>
      <c r="AD2" s="112"/>
      <c r="AE2" s="112"/>
      <c r="AF2" s="112"/>
      <c r="AG2" s="112"/>
      <c r="AH2" s="112"/>
    </row>
    <row r="3" spans="1:34" s="18" customFormat="1" ht="75" customHeight="1">
      <c r="A3" s="134"/>
      <c r="B3" s="134"/>
      <c r="C3" s="113"/>
      <c r="D3" s="113"/>
      <c r="E3" s="113"/>
      <c r="F3" s="113"/>
      <c r="G3" s="113"/>
      <c r="H3" s="19" t="s">
        <v>28</v>
      </c>
      <c r="I3" s="19" t="s">
        <v>29</v>
      </c>
      <c r="J3" s="113"/>
      <c r="K3" s="113"/>
      <c r="L3" s="113"/>
      <c r="M3" s="113"/>
      <c r="N3" s="113"/>
      <c r="O3" s="19" t="s">
        <v>28</v>
      </c>
      <c r="P3" s="19" t="s">
        <v>29</v>
      </c>
      <c r="Q3" s="113"/>
      <c r="R3" s="113"/>
      <c r="S3" s="113"/>
      <c r="T3" s="113"/>
      <c r="U3" s="113"/>
      <c r="V3" s="113"/>
      <c r="W3" s="113"/>
      <c r="X3" s="113"/>
      <c r="Y3" s="129"/>
      <c r="Z3" s="130"/>
      <c r="AA3" s="131"/>
      <c r="AB3" s="113"/>
      <c r="AC3" s="113"/>
      <c r="AD3" s="113"/>
      <c r="AE3" s="113"/>
      <c r="AF3" s="113"/>
      <c r="AG3" s="113"/>
      <c r="AH3" s="113"/>
    </row>
    <row r="4" spans="1:34" s="18" customFormat="1" ht="9.75">
      <c r="A4" s="20" t="s">
        <v>0</v>
      </c>
      <c r="B4" s="20" t="s">
        <v>1</v>
      </c>
      <c r="C4" s="37" t="s">
        <v>2</v>
      </c>
      <c r="D4" s="37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13</v>
      </c>
      <c r="O4" s="20" t="s">
        <v>14</v>
      </c>
      <c r="P4" s="20" t="s">
        <v>15</v>
      </c>
      <c r="Q4" s="20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50</v>
      </c>
      <c r="X4" s="21" t="s">
        <v>51</v>
      </c>
      <c r="Y4" s="117" t="s">
        <v>52</v>
      </c>
      <c r="Z4" s="118"/>
      <c r="AA4" s="119"/>
      <c r="AB4" s="21" t="s">
        <v>53</v>
      </c>
      <c r="AC4" s="21" t="s">
        <v>54</v>
      </c>
      <c r="AD4" s="21" t="s">
        <v>55</v>
      </c>
      <c r="AE4" s="21" t="s">
        <v>56</v>
      </c>
      <c r="AF4" s="21" t="s">
        <v>57</v>
      </c>
      <c r="AG4" s="21" t="s">
        <v>58</v>
      </c>
      <c r="AH4" s="21" t="s">
        <v>59</v>
      </c>
    </row>
    <row r="5" spans="1:34" s="47" customFormat="1" ht="51.75" customHeight="1">
      <c r="A5" s="40" t="s">
        <v>104</v>
      </c>
      <c r="B5" s="62" t="s">
        <v>127</v>
      </c>
      <c r="C5" s="41" t="s">
        <v>118</v>
      </c>
      <c r="D5" s="65" t="s">
        <v>145</v>
      </c>
      <c r="E5" s="63">
        <v>1015.4</v>
      </c>
      <c r="F5" s="42">
        <v>0</v>
      </c>
      <c r="G5" s="63">
        <f aca="true" t="shared" si="0" ref="G5:G10">E5</f>
        <v>1015.4</v>
      </c>
      <c r="H5" s="42" t="s">
        <v>101</v>
      </c>
      <c r="I5" s="42" t="s">
        <v>101</v>
      </c>
      <c r="J5" s="42" t="s">
        <v>101</v>
      </c>
      <c r="K5" s="43" t="s">
        <v>119</v>
      </c>
      <c r="L5" s="49" t="s">
        <v>120</v>
      </c>
      <c r="M5" s="50">
        <v>1</v>
      </c>
      <c r="N5" s="50">
        <v>1</v>
      </c>
      <c r="O5" s="42" t="s">
        <v>101</v>
      </c>
      <c r="P5" s="42" t="s">
        <v>101</v>
      </c>
      <c r="Q5" s="42" t="s">
        <v>101</v>
      </c>
      <c r="R5" s="44" t="s">
        <v>121</v>
      </c>
      <c r="S5" s="45">
        <v>0</v>
      </c>
      <c r="T5" s="45">
        <v>0</v>
      </c>
      <c r="U5" s="51" t="s">
        <v>122</v>
      </c>
      <c r="V5" s="51" t="s">
        <v>123</v>
      </c>
      <c r="W5" s="46" t="s">
        <v>140</v>
      </c>
      <c r="X5" s="52" t="s">
        <v>125</v>
      </c>
      <c r="Y5" s="114" t="s">
        <v>126</v>
      </c>
      <c r="Z5" s="115"/>
      <c r="AA5" s="116"/>
      <c r="AB5" s="52" t="s">
        <v>101</v>
      </c>
      <c r="AC5" s="52" t="s">
        <v>101</v>
      </c>
      <c r="AD5" s="52" t="s">
        <v>101</v>
      </c>
      <c r="AE5" s="52" t="s">
        <v>101</v>
      </c>
      <c r="AF5" s="52" t="s">
        <v>101</v>
      </c>
      <c r="AG5" s="52" t="s">
        <v>101</v>
      </c>
      <c r="AH5" s="52" t="s">
        <v>101</v>
      </c>
    </row>
    <row r="6" spans="1:34" s="47" customFormat="1" ht="51.75" customHeight="1">
      <c r="A6" s="40" t="s">
        <v>113</v>
      </c>
      <c r="B6" s="62" t="s">
        <v>128</v>
      </c>
      <c r="C6" s="41" t="s">
        <v>129</v>
      </c>
      <c r="D6" s="65" t="s">
        <v>144</v>
      </c>
      <c r="E6" s="64">
        <v>3.8</v>
      </c>
      <c r="F6" s="42">
        <v>0</v>
      </c>
      <c r="G6" s="64">
        <f t="shared" si="0"/>
        <v>3.8</v>
      </c>
      <c r="H6" s="42" t="s">
        <v>101</v>
      </c>
      <c r="I6" s="42" t="s">
        <v>101</v>
      </c>
      <c r="J6" s="42" t="s">
        <v>101</v>
      </c>
      <c r="K6" s="43" t="s">
        <v>119</v>
      </c>
      <c r="L6" s="49" t="s">
        <v>120</v>
      </c>
      <c r="M6" s="50">
        <v>1</v>
      </c>
      <c r="N6" s="50">
        <v>1</v>
      </c>
      <c r="O6" s="42" t="s">
        <v>101</v>
      </c>
      <c r="P6" s="42" t="s">
        <v>101</v>
      </c>
      <c r="Q6" s="42" t="s">
        <v>101</v>
      </c>
      <c r="R6" s="44" t="s">
        <v>121</v>
      </c>
      <c r="S6" s="45">
        <v>0</v>
      </c>
      <c r="T6" s="45">
        <v>0</v>
      </c>
      <c r="U6" s="51" t="s">
        <v>122</v>
      </c>
      <c r="V6" s="51" t="s">
        <v>123</v>
      </c>
      <c r="W6" s="46" t="s">
        <v>141</v>
      </c>
      <c r="X6" s="52" t="s">
        <v>125</v>
      </c>
      <c r="Y6" s="114" t="s">
        <v>126</v>
      </c>
      <c r="Z6" s="115"/>
      <c r="AA6" s="116"/>
      <c r="AB6" s="52" t="s">
        <v>101</v>
      </c>
      <c r="AC6" s="52" t="s">
        <v>101</v>
      </c>
      <c r="AD6" s="52" t="s">
        <v>101</v>
      </c>
      <c r="AE6" s="52" t="s">
        <v>101</v>
      </c>
      <c r="AF6" s="52" t="s">
        <v>101</v>
      </c>
      <c r="AG6" s="52" t="s">
        <v>101</v>
      </c>
      <c r="AH6" s="52" t="s">
        <v>101</v>
      </c>
    </row>
    <row r="7" spans="1:34" s="47" customFormat="1" ht="51.75" customHeight="1">
      <c r="A7" s="40" t="s">
        <v>114</v>
      </c>
      <c r="B7" s="62" t="s">
        <v>131</v>
      </c>
      <c r="C7" s="41" t="s">
        <v>130</v>
      </c>
      <c r="D7" s="65" t="s">
        <v>143</v>
      </c>
      <c r="E7" s="63">
        <v>1262.7</v>
      </c>
      <c r="F7" s="42">
        <v>0</v>
      </c>
      <c r="G7" s="63">
        <f t="shared" si="0"/>
        <v>1262.7</v>
      </c>
      <c r="H7" s="42" t="s">
        <v>101</v>
      </c>
      <c r="I7" s="42" t="s">
        <v>101</v>
      </c>
      <c r="J7" s="42" t="s">
        <v>101</v>
      </c>
      <c r="K7" s="43" t="s">
        <v>119</v>
      </c>
      <c r="L7" s="49" t="s">
        <v>120</v>
      </c>
      <c r="M7" s="50">
        <v>1</v>
      </c>
      <c r="N7" s="50">
        <v>1</v>
      </c>
      <c r="O7" s="42" t="s">
        <v>101</v>
      </c>
      <c r="P7" s="42" t="s">
        <v>101</v>
      </c>
      <c r="Q7" s="42" t="s">
        <v>101</v>
      </c>
      <c r="R7" s="44" t="s">
        <v>121</v>
      </c>
      <c r="S7" s="45">
        <v>0</v>
      </c>
      <c r="T7" s="45">
        <v>0</v>
      </c>
      <c r="U7" s="51" t="s">
        <v>122</v>
      </c>
      <c r="V7" s="51" t="s">
        <v>123</v>
      </c>
      <c r="W7" s="46" t="s">
        <v>141</v>
      </c>
      <c r="X7" s="52" t="s">
        <v>125</v>
      </c>
      <c r="Y7" s="114" t="s">
        <v>126</v>
      </c>
      <c r="Z7" s="115"/>
      <c r="AA7" s="116"/>
      <c r="AB7" s="52" t="s">
        <v>101</v>
      </c>
      <c r="AC7" s="52" t="s">
        <v>101</v>
      </c>
      <c r="AD7" s="52" t="s">
        <v>101</v>
      </c>
      <c r="AE7" s="52" t="s">
        <v>101</v>
      </c>
      <c r="AF7" s="52" t="s">
        <v>101</v>
      </c>
      <c r="AG7" s="52" t="s">
        <v>101</v>
      </c>
      <c r="AH7" s="52" t="s">
        <v>101</v>
      </c>
    </row>
    <row r="8" spans="1:34" s="47" customFormat="1" ht="51.75" customHeight="1">
      <c r="A8" s="40" t="s">
        <v>115</v>
      </c>
      <c r="B8" s="62" t="s">
        <v>132</v>
      </c>
      <c r="C8" s="41" t="s">
        <v>102</v>
      </c>
      <c r="D8" s="67" t="s">
        <v>142</v>
      </c>
      <c r="E8" s="64">
        <v>502.1</v>
      </c>
      <c r="F8" s="42">
        <v>0</v>
      </c>
      <c r="G8" s="64">
        <f t="shared" si="0"/>
        <v>502.1</v>
      </c>
      <c r="H8" s="42" t="s">
        <v>101</v>
      </c>
      <c r="I8" s="42" t="s">
        <v>101</v>
      </c>
      <c r="J8" s="42" t="s">
        <v>101</v>
      </c>
      <c r="K8" s="43" t="s">
        <v>119</v>
      </c>
      <c r="L8" s="49" t="s">
        <v>120</v>
      </c>
      <c r="M8" s="50">
        <v>1</v>
      </c>
      <c r="N8" s="50">
        <v>1</v>
      </c>
      <c r="O8" s="42" t="s">
        <v>101</v>
      </c>
      <c r="P8" s="42" t="s">
        <v>101</v>
      </c>
      <c r="Q8" s="42" t="s">
        <v>101</v>
      </c>
      <c r="R8" s="44" t="s">
        <v>121</v>
      </c>
      <c r="S8" s="45">
        <v>0</v>
      </c>
      <c r="T8" s="45">
        <v>0</v>
      </c>
      <c r="U8" s="51" t="s">
        <v>122</v>
      </c>
      <c r="V8" s="51" t="s">
        <v>123</v>
      </c>
      <c r="W8" s="46" t="s">
        <v>124</v>
      </c>
      <c r="X8" s="52" t="s">
        <v>125</v>
      </c>
      <c r="Y8" s="114" t="s">
        <v>126</v>
      </c>
      <c r="Z8" s="115"/>
      <c r="AA8" s="116"/>
      <c r="AB8" s="52" t="s">
        <v>101</v>
      </c>
      <c r="AC8" s="52" t="s">
        <v>101</v>
      </c>
      <c r="AD8" s="52" t="s">
        <v>101</v>
      </c>
      <c r="AE8" s="52" t="s">
        <v>101</v>
      </c>
      <c r="AF8" s="52" t="s">
        <v>101</v>
      </c>
      <c r="AG8" s="52" t="s">
        <v>101</v>
      </c>
      <c r="AH8" s="52" t="s">
        <v>101</v>
      </c>
    </row>
    <row r="9" spans="1:34" s="47" customFormat="1" ht="51.75" customHeight="1">
      <c r="A9" s="40" t="s">
        <v>116</v>
      </c>
      <c r="B9" s="62" t="s">
        <v>134</v>
      </c>
      <c r="C9" s="41" t="s">
        <v>133</v>
      </c>
      <c r="D9" s="65" t="s">
        <v>146</v>
      </c>
      <c r="E9" s="71">
        <v>0</v>
      </c>
      <c r="F9" s="72">
        <v>0</v>
      </c>
      <c r="G9" s="71">
        <f t="shared" si="0"/>
        <v>0</v>
      </c>
      <c r="H9" s="42" t="s">
        <v>101</v>
      </c>
      <c r="I9" s="42" t="s">
        <v>101</v>
      </c>
      <c r="J9" s="42" t="s">
        <v>101</v>
      </c>
      <c r="K9" s="42" t="s">
        <v>101</v>
      </c>
      <c r="L9" s="42" t="s">
        <v>101</v>
      </c>
      <c r="M9" s="42" t="s">
        <v>101</v>
      </c>
      <c r="N9" s="42" t="s">
        <v>101</v>
      </c>
      <c r="O9" s="42" t="s">
        <v>101</v>
      </c>
      <c r="P9" s="42" t="s">
        <v>101</v>
      </c>
      <c r="Q9" s="42" t="s">
        <v>101</v>
      </c>
      <c r="R9" s="42" t="s">
        <v>101</v>
      </c>
      <c r="S9" s="42" t="s">
        <v>101</v>
      </c>
      <c r="T9" s="42" t="s">
        <v>101</v>
      </c>
      <c r="U9" s="42" t="s">
        <v>101</v>
      </c>
      <c r="V9" s="42" t="s">
        <v>101</v>
      </c>
      <c r="W9" s="46" t="s">
        <v>154</v>
      </c>
      <c r="X9" s="52" t="s">
        <v>101</v>
      </c>
      <c r="Y9" s="114" t="s">
        <v>101</v>
      </c>
      <c r="Z9" s="115"/>
      <c r="AA9" s="116"/>
      <c r="AB9" s="52" t="s">
        <v>101</v>
      </c>
      <c r="AC9" s="52" t="s">
        <v>101</v>
      </c>
      <c r="AD9" s="52" t="s">
        <v>101</v>
      </c>
      <c r="AE9" s="52" t="s">
        <v>101</v>
      </c>
      <c r="AF9" s="52" t="s">
        <v>101</v>
      </c>
      <c r="AG9" s="52" t="s">
        <v>101</v>
      </c>
      <c r="AH9" s="52" t="s">
        <v>101</v>
      </c>
    </row>
    <row r="10" spans="1:34" s="47" customFormat="1" ht="51.75" customHeight="1">
      <c r="A10" s="40" t="s">
        <v>117</v>
      </c>
      <c r="B10" s="62" t="s">
        <v>153</v>
      </c>
      <c r="C10" s="41" t="s">
        <v>151</v>
      </c>
      <c r="D10" s="67" t="s">
        <v>152</v>
      </c>
      <c r="E10" s="64">
        <v>228.235</v>
      </c>
      <c r="F10" s="42">
        <v>0</v>
      </c>
      <c r="G10" s="64">
        <f t="shared" si="0"/>
        <v>228.235</v>
      </c>
      <c r="H10" s="42" t="s">
        <v>101</v>
      </c>
      <c r="I10" s="42" t="s">
        <v>101</v>
      </c>
      <c r="J10" s="42" t="s">
        <v>101</v>
      </c>
      <c r="K10" s="43" t="s">
        <v>119</v>
      </c>
      <c r="L10" s="49" t="s">
        <v>120</v>
      </c>
      <c r="M10" s="50">
        <v>1</v>
      </c>
      <c r="N10" s="50">
        <v>1</v>
      </c>
      <c r="O10" s="42" t="s">
        <v>101</v>
      </c>
      <c r="P10" s="42" t="s">
        <v>101</v>
      </c>
      <c r="Q10" s="42" t="s">
        <v>101</v>
      </c>
      <c r="R10" s="69" t="s">
        <v>148</v>
      </c>
      <c r="S10" s="45">
        <v>0</v>
      </c>
      <c r="T10" s="45">
        <v>0</v>
      </c>
      <c r="U10" s="51" t="s">
        <v>150</v>
      </c>
      <c r="V10" s="51" t="s">
        <v>123</v>
      </c>
      <c r="W10" s="46" t="s">
        <v>149</v>
      </c>
      <c r="X10" s="52" t="s">
        <v>125</v>
      </c>
      <c r="Y10" s="114" t="s">
        <v>126</v>
      </c>
      <c r="Z10" s="115"/>
      <c r="AA10" s="116"/>
      <c r="AB10" s="52" t="s">
        <v>101</v>
      </c>
      <c r="AC10" s="52" t="s">
        <v>101</v>
      </c>
      <c r="AD10" s="52" t="s">
        <v>101</v>
      </c>
      <c r="AE10" s="52" t="s">
        <v>101</v>
      </c>
      <c r="AF10" s="52" t="s">
        <v>101</v>
      </c>
      <c r="AG10" s="52" t="s">
        <v>101</v>
      </c>
      <c r="AH10" s="52" t="s">
        <v>101</v>
      </c>
    </row>
    <row r="11" spans="1:34" s="47" customFormat="1" ht="11.25">
      <c r="A11" s="25"/>
      <c r="B11" s="147" t="s">
        <v>71</v>
      </c>
      <c r="C11" s="148"/>
      <c r="D11" s="148"/>
      <c r="E11" s="148"/>
      <c r="F11" s="149"/>
      <c r="G11" s="66">
        <f>G5+G6+G7+G8+G9+G10</f>
        <v>3012.235</v>
      </c>
      <c r="H11" s="24" t="s">
        <v>101</v>
      </c>
      <c r="I11" s="24" t="s">
        <v>101</v>
      </c>
      <c r="J11" s="24" t="s">
        <v>101</v>
      </c>
      <c r="K11" s="10" t="s">
        <v>41</v>
      </c>
      <c r="L11" s="11" t="s">
        <v>41</v>
      </c>
      <c r="M11" s="9" t="s">
        <v>41</v>
      </c>
      <c r="N11" s="9" t="s">
        <v>41</v>
      </c>
      <c r="O11" s="9" t="s">
        <v>41</v>
      </c>
      <c r="P11" s="9" t="s">
        <v>41</v>
      </c>
      <c r="Q11" s="9" t="s">
        <v>41</v>
      </c>
      <c r="R11" s="16" t="s">
        <v>41</v>
      </c>
      <c r="S11" s="13" t="s">
        <v>41</v>
      </c>
      <c r="T11" s="13" t="s">
        <v>41</v>
      </c>
      <c r="U11" s="17" t="s">
        <v>41</v>
      </c>
      <c r="V11" s="17" t="s">
        <v>41</v>
      </c>
      <c r="W11" s="14" t="s">
        <v>41</v>
      </c>
      <c r="X11" s="14" t="s">
        <v>41</v>
      </c>
      <c r="Y11" s="108" t="s">
        <v>41</v>
      </c>
      <c r="Z11" s="109"/>
      <c r="AA11" s="110"/>
      <c r="AB11" s="14" t="s">
        <v>41</v>
      </c>
      <c r="AC11" s="14" t="s">
        <v>41</v>
      </c>
      <c r="AD11" s="14" t="s">
        <v>41</v>
      </c>
      <c r="AE11" s="14" t="s">
        <v>41</v>
      </c>
      <c r="AF11" s="14" t="s">
        <v>41</v>
      </c>
      <c r="AG11" s="14" t="s">
        <v>41</v>
      </c>
      <c r="AH11" s="14" t="s">
        <v>41</v>
      </c>
    </row>
    <row r="12" spans="1:34" s="47" customFormat="1" ht="51.75" customHeight="1">
      <c r="A12" s="40" t="s">
        <v>156</v>
      </c>
      <c r="B12" s="62" t="s">
        <v>135</v>
      </c>
      <c r="C12" s="41" t="s">
        <v>111</v>
      </c>
      <c r="D12" s="41"/>
      <c r="E12" s="48"/>
      <c r="F12" s="42"/>
      <c r="G12" s="63">
        <f>1691.00452-228.235+8.4</f>
        <v>1471.16952</v>
      </c>
      <c r="H12" s="42" t="s">
        <v>101</v>
      </c>
      <c r="I12" s="42" t="s">
        <v>101</v>
      </c>
      <c r="J12" s="42" t="s">
        <v>101</v>
      </c>
      <c r="K12" s="43"/>
      <c r="L12" s="49"/>
      <c r="M12" s="50"/>
      <c r="N12" s="50"/>
      <c r="O12" s="42"/>
      <c r="P12" s="42"/>
      <c r="Q12" s="42"/>
      <c r="R12" s="44"/>
      <c r="S12" s="45"/>
      <c r="T12" s="45"/>
      <c r="U12" s="51"/>
      <c r="V12" s="51"/>
      <c r="W12" s="46" t="s">
        <v>103</v>
      </c>
      <c r="X12" s="52"/>
      <c r="Y12" s="114"/>
      <c r="Z12" s="115"/>
      <c r="AA12" s="116"/>
      <c r="AB12" s="52"/>
      <c r="AC12" s="52"/>
      <c r="AD12" s="52"/>
      <c r="AE12" s="52"/>
      <c r="AF12" s="46"/>
      <c r="AG12" s="46"/>
      <c r="AH12" s="46"/>
    </row>
    <row r="13" spans="1:34" s="47" customFormat="1" ht="63" customHeight="1">
      <c r="A13" s="40" t="s">
        <v>157</v>
      </c>
      <c r="B13" s="62" t="s">
        <v>158</v>
      </c>
      <c r="C13" s="67" t="s">
        <v>160</v>
      </c>
      <c r="D13" s="41"/>
      <c r="E13" s="48"/>
      <c r="F13" s="42"/>
      <c r="G13" s="63">
        <v>62.235</v>
      </c>
      <c r="H13" s="42" t="s">
        <v>101</v>
      </c>
      <c r="I13" s="42" t="s">
        <v>101</v>
      </c>
      <c r="J13" s="42" t="s">
        <v>101</v>
      </c>
      <c r="K13" s="43"/>
      <c r="L13" s="49"/>
      <c r="M13" s="50"/>
      <c r="N13" s="50"/>
      <c r="O13" s="42"/>
      <c r="P13" s="42"/>
      <c r="Q13" s="42"/>
      <c r="R13" s="44"/>
      <c r="S13" s="45"/>
      <c r="T13" s="45"/>
      <c r="U13" s="51"/>
      <c r="V13" s="51"/>
      <c r="W13" s="46" t="s">
        <v>159</v>
      </c>
      <c r="X13" s="52"/>
      <c r="Y13" s="114"/>
      <c r="Z13" s="115"/>
      <c r="AA13" s="116"/>
      <c r="AB13" s="52"/>
      <c r="AC13" s="52"/>
      <c r="AD13" s="52"/>
      <c r="AE13" s="52"/>
      <c r="AF13" s="46"/>
      <c r="AG13" s="46"/>
      <c r="AH13" s="46"/>
    </row>
    <row r="14" spans="1:34" s="47" customFormat="1" ht="11.25">
      <c r="A14" s="25"/>
      <c r="B14" s="147" t="s">
        <v>71</v>
      </c>
      <c r="C14" s="148"/>
      <c r="D14" s="148"/>
      <c r="E14" s="148"/>
      <c r="F14" s="149"/>
      <c r="G14" s="66">
        <f>G12+G13</f>
        <v>1533.4045199999998</v>
      </c>
      <c r="H14" s="24" t="s">
        <v>101</v>
      </c>
      <c r="I14" s="24" t="s">
        <v>101</v>
      </c>
      <c r="J14" s="24" t="s">
        <v>101</v>
      </c>
      <c r="K14" s="10" t="s">
        <v>41</v>
      </c>
      <c r="L14" s="11" t="s">
        <v>41</v>
      </c>
      <c r="M14" s="9" t="s">
        <v>41</v>
      </c>
      <c r="N14" s="9" t="s">
        <v>41</v>
      </c>
      <c r="O14" s="9" t="s">
        <v>41</v>
      </c>
      <c r="P14" s="9" t="s">
        <v>41</v>
      </c>
      <c r="Q14" s="9" t="s">
        <v>41</v>
      </c>
      <c r="R14" s="16" t="s">
        <v>41</v>
      </c>
      <c r="S14" s="13" t="s">
        <v>41</v>
      </c>
      <c r="T14" s="13" t="s">
        <v>41</v>
      </c>
      <c r="U14" s="17" t="s">
        <v>41</v>
      </c>
      <c r="V14" s="17" t="s">
        <v>41</v>
      </c>
      <c r="W14" s="14" t="s">
        <v>41</v>
      </c>
      <c r="X14" s="14" t="s">
        <v>41</v>
      </c>
      <c r="Y14" s="108" t="s">
        <v>41</v>
      </c>
      <c r="Z14" s="109"/>
      <c r="AA14" s="110"/>
      <c r="AB14" s="14" t="s">
        <v>41</v>
      </c>
      <c r="AC14" s="14" t="s">
        <v>41</v>
      </c>
      <c r="AD14" s="14" t="s">
        <v>41</v>
      </c>
      <c r="AE14" s="14" t="s">
        <v>41</v>
      </c>
      <c r="AF14" s="14" t="s">
        <v>41</v>
      </c>
      <c r="AG14" s="14" t="s">
        <v>41</v>
      </c>
      <c r="AH14" s="14" t="s">
        <v>41</v>
      </c>
    </row>
    <row r="15" spans="1:34" s="61" customFormat="1" ht="34.5" customHeight="1">
      <c r="A15" s="138" t="s">
        <v>73</v>
      </c>
      <c r="B15" s="139"/>
      <c r="C15" s="139"/>
      <c r="D15" s="140"/>
      <c r="E15" s="63">
        <f>G15</f>
        <v>4545.63952</v>
      </c>
      <c r="F15" s="54" t="s">
        <v>72</v>
      </c>
      <c r="G15" s="63">
        <f>G11+G14</f>
        <v>4545.63952</v>
      </c>
      <c r="H15" s="53" t="s">
        <v>101</v>
      </c>
      <c r="I15" s="53" t="s">
        <v>101</v>
      </c>
      <c r="J15" s="53" t="s">
        <v>101</v>
      </c>
      <c r="K15" s="55" t="s">
        <v>41</v>
      </c>
      <c r="L15" s="56" t="s">
        <v>41</v>
      </c>
      <c r="M15" s="54" t="s">
        <v>41</v>
      </c>
      <c r="N15" s="54" t="s">
        <v>41</v>
      </c>
      <c r="O15" s="54" t="s">
        <v>41</v>
      </c>
      <c r="P15" s="54" t="s">
        <v>41</v>
      </c>
      <c r="Q15" s="54" t="s">
        <v>41</v>
      </c>
      <c r="R15" s="57" t="s">
        <v>41</v>
      </c>
      <c r="S15" s="58" t="s">
        <v>41</v>
      </c>
      <c r="T15" s="58" t="s">
        <v>41</v>
      </c>
      <c r="U15" s="59" t="s">
        <v>41</v>
      </c>
      <c r="V15" s="59" t="s">
        <v>41</v>
      </c>
      <c r="W15" s="60" t="s">
        <v>41</v>
      </c>
      <c r="X15" s="60" t="s">
        <v>41</v>
      </c>
      <c r="Y15" s="141" t="s">
        <v>41</v>
      </c>
      <c r="Z15" s="142"/>
      <c r="AA15" s="143"/>
      <c r="AB15" s="60" t="s">
        <v>41</v>
      </c>
      <c r="AC15" s="60" t="s">
        <v>41</v>
      </c>
      <c r="AD15" s="60" t="s">
        <v>41</v>
      </c>
      <c r="AE15" s="60" t="s">
        <v>41</v>
      </c>
      <c r="AF15" s="60" t="s">
        <v>41</v>
      </c>
      <c r="AG15" s="60" t="s">
        <v>41</v>
      </c>
      <c r="AH15" s="60" t="s">
        <v>41</v>
      </c>
    </row>
    <row r="16" spans="1:34" s="61" customFormat="1" ht="34.5" customHeight="1">
      <c r="A16" s="138" t="s">
        <v>74</v>
      </c>
      <c r="B16" s="139"/>
      <c r="C16" s="139"/>
      <c r="D16" s="140"/>
      <c r="E16" s="64">
        <f>G10</f>
        <v>228.235</v>
      </c>
      <c r="F16" s="54" t="s">
        <v>72</v>
      </c>
      <c r="G16" s="54" t="s">
        <v>72</v>
      </c>
      <c r="H16" s="54" t="s">
        <v>72</v>
      </c>
      <c r="I16" s="54" t="s">
        <v>72</v>
      </c>
      <c r="J16" s="54" t="s">
        <v>72</v>
      </c>
      <c r="K16" s="55" t="s">
        <v>72</v>
      </c>
      <c r="L16" s="56" t="s">
        <v>72</v>
      </c>
      <c r="M16" s="54" t="s">
        <v>72</v>
      </c>
      <c r="N16" s="54" t="s">
        <v>72</v>
      </c>
      <c r="O16" s="54" t="s">
        <v>72</v>
      </c>
      <c r="P16" s="54" t="s">
        <v>72</v>
      </c>
      <c r="Q16" s="54" t="s">
        <v>72</v>
      </c>
      <c r="R16" s="57" t="s">
        <v>72</v>
      </c>
      <c r="S16" s="58" t="s">
        <v>72</v>
      </c>
      <c r="T16" s="58" t="s">
        <v>72</v>
      </c>
      <c r="U16" s="59" t="s">
        <v>72</v>
      </c>
      <c r="V16" s="59" t="s">
        <v>72</v>
      </c>
      <c r="W16" s="60" t="s">
        <v>72</v>
      </c>
      <c r="X16" s="60" t="s">
        <v>72</v>
      </c>
      <c r="Y16" s="141" t="s">
        <v>72</v>
      </c>
      <c r="Z16" s="142"/>
      <c r="AA16" s="143"/>
      <c r="AB16" s="60" t="s">
        <v>72</v>
      </c>
      <c r="AC16" s="60" t="s">
        <v>72</v>
      </c>
      <c r="AD16" s="60" t="s">
        <v>72</v>
      </c>
      <c r="AE16" s="60" t="s">
        <v>72</v>
      </c>
      <c r="AF16" s="60" t="s">
        <v>72</v>
      </c>
      <c r="AG16" s="60" t="s">
        <v>72</v>
      </c>
      <c r="AH16" s="60" t="s">
        <v>72</v>
      </c>
    </row>
    <row r="17" spans="1:34" s="61" customFormat="1" ht="68.25" customHeight="1">
      <c r="A17" s="138" t="s">
        <v>92</v>
      </c>
      <c r="B17" s="139"/>
      <c r="C17" s="139"/>
      <c r="D17" s="140"/>
      <c r="E17" s="71">
        <f>E9</f>
        <v>0</v>
      </c>
      <c r="F17" s="54" t="s">
        <v>72</v>
      </c>
      <c r="G17" s="54" t="s">
        <v>72</v>
      </c>
      <c r="H17" s="54" t="s">
        <v>72</v>
      </c>
      <c r="I17" s="54" t="s">
        <v>72</v>
      </c>
      <c r="J17" s="54" t="s">
        <v>72</v>
      </c>
      <c r="K17" s="55" t="s">
        <v>72</v>
      </c>
      <c r="L17" s="56" t="s">
        <v>72</v>
      </c>
      <c r="M17" s="54" t="s">
        <v>72</v>
      </c>
      <c r="N17" s="54" t="s">
        <v>72</v>
      </c>
      <c r="O17" s="54" t="s">
        <v>72</v>
      </c>
      <c r="P17" s="54" t="s">
        <v>72</v>
      </c>
      <c r="Q17" s="54" t="s">
        <v>72</v>
      </c>
      <c r="R17" s="57" t="s">
        <v>72</v>
      </c>
      <c r="S17" s="58" t="s">
        <v>72</v>
      </c>
      <c r="T17" s="58" t="s">
        <v>72</v>
      </c>
      <c r="U17" s="59" t="s">
        <v>72</v>
      </c>
      <c r="V17" s="59" t="s">
        <v>72</v>
      </c>
      <c r="W17" s="60" t="s">
        <v>72</v>
      </c>
      <c r="X17" s="60" t="s">
        <v>72</v>
      </c>
      <c r="Y17" s="141" t="s">
        <v>72</v>
      </c>
      <c r="Z17" s="142"/>
      <c r="AA17" s="143"/>
      <c r="AB17" s="60" t="s">
        <v>72</v>
      </c>
      <c r="AC17" s="60" t="s">
        <v>72</v>
      </c>
      <c r="AD17" s="60" t="s">
        <v>72</v>
      </c>
      <c r="AE17" s="60" t="s">
        <v>72</v>
      </c>
      <c r="AF17" s="60" t="s">
        <v>72</v>
      </c>
      <c r="AG17" s="60" t="s">
        <v>72</v>
      </c>
      <c r="AH17" s="60" t="s">
        <v>72</v>
      </c>
    </row>
    <row r="18" ht="24.75" customHeight="1"/>
    <row r="19" spans="1:33" s="5" customFormat="1" ht="15" customHeight="1">
      <c r="A19" s="152" t="s">
        <v>155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23"/>
      <c r="S19" s="137"/>
      <c r="T19" s="137"/>
      <c r="U19" s="137"/>
      <c r="V19" s="137"/>
      <c r="W19" s="137"/>
      <c r="Y19" s="153" t="s">
        <v>161</v>
      </c>
      <c r="Z19" s="153"/>
      <c r="AA19" s="153"/>
      <c r="AB19" s="150" t="s">
        <v>162</v>
      </c>
      <c r="AC19" s="150"/>
      <c r="AD19" s="150"/>
      <c r="AE19" s="6">
        <v>20</v>
      </c>
      <c r="AF19" s="73" t="s">
        <v>16</v>
      </c>
      <c r="AG19" s="5" t="s">
        <v>43</v>
      </c>
    </row>
    <row r="20" spans="1:32" s="12" customFormat="1" ht="12.75" customHeight="1">
      <c r="A20" s="144" t="s">
        <v>94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S20" s="145" t="s">
        <v>42</v>
      </c>
      <c r="T20" s="145"/>
      <c r="U20" s="145"/>
      <c r="V20" s="145"/>
      <c r="W20" s="145"/>
      <c r="Z20" s="145" t="s">
        <v>44</v>
      </c>
      <c r="AA20" s="145"/>
      <c r="AB20" s="145"/>
      <c r="AC20" s="145"/>
      <c r="AD20" s="145"/>
      <c r="AE20" s="145"/>
      <c r="AF20" s="145"/>
    </row>
    <row r="21" spans="1:32" s="12" customFormat="1" ht="6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S21" s="68"/>
      <c r="T21" s="68"/>
      <c r="U21" s="68"/>
      <c r="V21" s="68"/>
      <c r="W21" s="68"/>
      <c r="Z21" s="68"/>
      <c r="AA21" s="68"/>
      <c r="AB21" s="68"/>
      <c r="AC21" s="68"/>
      <c r="AD21" s="68"/>
      <c r="AE21" s="68"/>
      <c r="AF21" s="68"/>
    </row>
    <row r="22" spans="1:34" s="5" customFormat="1" ht="15" customHeight="1">
      <c r="A22" s="151" t="s">
        <v>136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23"/>
      <c r="S22" s="137"/>
      <c r="T22" s="137"/>
      <c r="U22" s="137"/>
      <c r="V22" s="137"/>
      <c r="W22" s="137"/>
      <c r="Y22" s="29"/>
      <c r="Z22" s="30"/>
      <c r="AA22" s="31"/>
      <c r="AB22" s="30"/>
      <c r="AC22" s="30"/>
      <c r="AD22" s="30"/>
      <c r="AE22" s="29"/>
      <c r="AF22" s="32"/>
      <c r="AG22" s="31"/>
      <c r="AH22" s="31"/>
    </row>
    <row r="23" spans="1:34" s="12" customFormat="1" ht="12.75" customHeight="1">
      <c r="A23" s="144" t="s">
        <v>95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S23" s="145" t="s">
        <v>42</v>
      </c>
      <c r="T23" s="145"/>
      <c r="U23" s="145"/>
      <c r="V23" s="145"/>
      <c r="W23" s="145"/>
      <c r="Y23" s="33"/>
      <c r="Z23" s="22"/>
      <c r="AA23" s="22"/>
      <c r="AB23" s="22"/>
      <c r="AC23" s="22"/>
      <c r="AD23" s="22"/>
      <c r="AE23" s="22"/>
      <c r="AF23" s="22"/>
      <c r="AG23" s="33"/>
      <c r="AH23" s="33"/>
    </row>
    <row r="24" spans="2:28" ht="12.75">
      <c r="B24" s="70" t="s">
        <v>77</v>
      </c>
      <c r="Z24" s="146" t="s">
        <v>45</v>
      </c>
      <c r="AA24" s="146"/>
      <c r="AB24" s="34"/>
    </row>
    <row r="25" spans="2:4" ht="3.75" customHeight="1">
      <c r="B25" s="15"/>
      <c r="C25" s="39"/>
      <c r="D25" s="39"/>
    </row>
  </sheetData>
  <sheetProtection/>
  <mergeCells count="66">
    <mergeCell ref="AB19:AD19"/>
    <mergeCell ref="A20:Q20"/>
    <mergeCell ref="S20:W20"/>
    <mergeCell ref="Z20:AF20"/>
    <mergeCell ref="A22:Q22"/>
    <mergeCell ref="A19:Q19"/>
    <mergeCell ref="S19:W19"/>
    <mergeCell ref="Y19:AA19"/>
    <mergeCell ref="A23:Q23"/>
    <mergeCell ref="S23:W23"/>
    <mergeCell ref="Z24:AA24"/>
    <mergeCell ref="Y5:AA5"/>
    <mergeCell ref="A15:D15"/>
    <mergeCell ref="Y15:AA15"/>
    <mergeCell ref="Y12:AA12"/>
    <mergeCell ref="B11:F11"/>
    <mergeCell ref="B14:F14"/>
    <mergeCell ref="Y10:AA10"/>
    <mergeCell ref="A1:A3"/>
    <mergeCell ref="B1:B3"/>
    <mergeCell ref="C1:D1"/>
    <mergeCell ref="S22:W22"/>
    <mergeCell ref="A16:D16"/>
    <mergeCell ref="Y16:AA16"/>
    <mergeCell ref="A17:D17"/>
    <mergeCell ref="Y17:AA17"/>
    <mergeCell ref="K1:L1"/>
    <mergeCell ref="M1:Q1"/>
    <mergeCell ref="AE1:AE3"/>
    <mergeCell ref="AF1:AF3"/>
    <mergeCell ref="AG1:AG3"/>
    <mergeCell ref="AH1:AH3"/>
    <mergeCell ref="C2:C3"/>
    <mergeCell ref="D2:D3"/>
    <mergeCell ref="G2:G3"/>
    <mergeCell ref="H2:I2"/>
    <mergeCell ref="J2:J3"/>
    <mergeCell ref="K2:K3"/>
    <mergeCell ref="S1:T1"/>
    <mergeCell ref="U1:U3"/>
    <mergeCell ref="V1:V3"/>
    <mergeCell ref="L2:L3"/>
    <mergeCell ref="S2:S3"/>
    <mergeCell ref="T2:T3"/>
    <mergeCell ref="O2:P2"/>
    <mergeCell ref="Q2:Q3"/>
    <mergeCell ref="AB1:AB3"/>
    <mergeCell ref="AC1:AC3"/>
    <mergeCell ref="AD1:AD3"/>
    <mergeCell ref="E1:E3"/>
    <mergeCell ref="F1:F3"/>
    <mergeCell ref="G1:J1"/>
    <mergeCell ref="Y1:AA3"/>
    <mergeCell ref="M2:M3"/>
    <mergeCell ref="N2:N3"/>
    <mergeCell ref="R1:R3"/>
    <mergeCell ref="Y14:AA14"/>
    <mergeCell ref="Y11:AA11"/>
    <mergeCell ref="W1:W3"/>
    <mergeCell ref="X1:X3"/>
    <mergeCell ref="Y6:AA6"/>
    <mergeCell ref="Y7:AA7"/>
    <mergeCell ref="Y8:AA8"/>
    <mergeCell ref="Y9:AA9"/>
    <mergeCell ref="Y4:AA4"/>
    <mergeCell ref="Y13:AA13"/>
  </mergeCells>
  <printOptions/>
  <pageMargins left="0.18" right="0.15748031496062992" top="0.63" bottom="0.22" header="0.35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ИТ</cp:lastModifiedBy>
  <cp:lastPrinted>2017-05-19T09:04:38Z</cp:lastPrinted>
  <dcterms:created xsi:type="dcterms:W3CDTF">2013-11-25T11:15:27Z</dcterms:created>
  <dcterms:modified xsi:type="dcterms:W3CDTF">2017-08-03T01:02:27Z</dcterms:modified>
  <cp:category/>
  <cp:version/>
  <cp:contentType/>
  <cp:contentStatus/>
</cp:coreProperties>
</file>